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1\6_2021\Bilder\"/>
    </mc:Choice>
  </mc:AlternateContent>
  <bookViews>
    <workbookView xWindow="0" yWindow="0" windowWidth="28800" windowHeight="12435" tabRatio="599"/>
  </bookViews>
  <sheets>
    <sheet name="Schutzausrüst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2" i="1" l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7" i="1"/>
  <c r="BN8" i="1"/>
  <c r="BN9" i="1"/>
  <c r="BN10" i="1"/>
  <c r="BN11" i="1"/>
  <c r="BN6" i="1"/>
  <c r="BR13" i="1" l="1"/>
  <c r="BO13" i="1" l="1"/>
  <c r="BP13" i="1" s="1"/>
  <c r="BS13" i="1" s="1"/>
  <c r="ED13" i="1" l="1"/>
  <c r="EL13" i="1"/>
  <c r="ET13" i="1"/>
  <c r="EE13" i="1"/>
  <c r="EM13" i="1"/>
  <c r="EU13" i="1"/>
  <c r="EF13" i="1"/>
  <c r="EN13" i="1"/>
  <c r="EV13" i="1"/>
  <c r="EG13" i="1"/>
  <c r="EO13" i="1"/>
  <c r="EW13" i="1"/>
  <c r="EH13" i="1"/>
  <c r="EP13" i="1"/>
  <c r="EX13" i="1"/>
  <c r="EI13" i="1"/>
  <c r="EQ13" i="1"/>
  <c r="EB13" i="1"/>
  <c r="EJ13" i="1"/>
  <c r="ER13" i="1"/>
  <c r="EC13" i="1"/>
  <c r="EK13" i="1"/>
  <c r="ES13" i="1"/>
  <c r="BO26" i="1" l="1"/>
  <c r="BP26" i="1" s="1"/>
  <c r="BR26" i="1"/>
  <c r="BS26" i="1" l="1"/>
  <c r="EV26" i="1"/>
  <c r="ER26" i="1"/>
  <c r="EN26" i="1"/>
  <c r="EJ26" i="1"/>
  <c r="EF26" i="1"/>
  <c r="EB26" i="1"/>
  <c r="DX26" i="1"/>
  <c r="EU26" i="1"/>
  <c r="EQ26" i="1"/>
  <c r="EM26" i="1"/>
  <c r="EI26" i="1"/>
  <c r="EE26" i="1"/>
  <c r="EA26" i="1"/>
  <c r="EX26" i="1"/>
  <c r="ET26" i="1"/>
  <c r="EP26" i="1"/>
  <c r="EL26" i="1"/>
  <c r="EH26" i="1"/>
  <c r="ED26" i="1"/>
  <c r="DZ26" i="1"/>
  <c r="EW26" i="1"/>
  <c r="ES26" i="1"/>
  <c r="EO26" i="1"/>
  <c r="EK26" i="1"/>
  <c r="EG26" i="1"/>
  <c r="EC26" i="1"/>
  <c r="DY26" i="1"/>
  <c r="BR17" i="1"/>
  <c r="BO17" i="1"/>
  <c r="BP17" i="1" s="1"/>
  <c r="DW17" i="1" s="1"/>
  <c r="BR8" i="1"/>
  <c r="EW17" i="1" l="1"/>
  <c r="ES17" i="1"/>
  <c r="EO17" i="1"/>
  <c r="EK17" i="1"/>
  <c r="EG17" i="1"/>
  <c r="EC17" i="1"/>
  <c r="DY17" i="1"/>
  <c r="EV17" i="1"/>
  <c r="EN17" i="1"/>
  <c r="EB17" i="1"/>
  <c r="EX17" i="1"/>
  <c r="ET17" i="1"/>
  <c r="EP17" i="1"/>
  <c r="EL17" i="1"/>
  <c r="EH17" i="1"/>
  <c r="ED17" i="1"/>
  <c r="DZ17" i="1"/>
  <c r="DX17" i="1"/>
  <c r="ER17" i="1"/>
  <c r="EJ17" i="1"/>
  <c r="EF17" i="1"/>
  <c r="BS17" i="1"/>
  <c r="EU17" i="1"/>
  <c r="EQ17" i="1"/>
  <c r="EM17" i="1"/>
  <c r="EI17" i="1"/>
  <c r="EE17" i="1"/>
  <c r="EA17" i="1"/>
  <c r="BO8" i="1"/>
  <c r="BP8" i="1" s="1"/>
  <c r="BR14" i="1"/>
  <c r="BO14" i="1"/>
  <c r="BP14" i="1" s="1"/>
  <c r="DY14" i="1" s="1"/>
  <c r="BR7" i="1"/>
  <c r="BO7" i="1"/>
  <c r="BP7" i="1" s="1"/>
  <c r="EX14" i="1" l="1"/>
  <c r="DZ14" i="1"/>
  <c r="EC8" i="1"/>
  <c r="EK8" i="1"/>
  <c r="DW8" i="1"/>
  <c r="DX8" i="1"/>
  <c r="EN8" i="1"/>
  <c r="EE8" i="1"/>
  <c r="EF8" i="1"/>
  <c r="EG8" i="1"/>
  <c r="BS8" i="1"/>
  <c r="EX8" i="1" s="1"/>
  <c r="EV14" i="1"/>
  <c r="EN14" i="1"/>
  <c r="EF14" i="1"/>
  <c r="DX14" i="1"/>
  <c r="BS7" i="1"/>
  <c r="EB7" i="1" s="1"/>
  <c r="EU14" i="1"/>
  <c r="EM14" i="1"/>
  <c r="EE14" i="1"/>
  <c r="DW14" i="1"/>
  <c r="ET14" i="1"/>
  <c r="EL14" i="1"/>
  <c r="ED14" i="1"/>
  <c r="DV14" i="1"/>
  <c r="ES14" i="1"/>
  <c r="EC14" i="1"/>
  <c r="BS14" i="1"/>
  <c r="ER14" i="1"/>
  <c r="EJ14" i="1"/>
  <c r="EB14" i="1"/>
  <c r="EK14" i="1"/>
  <c r="EQ14" i="1"/>
  <c r="EI14" i="1"/>
  <c r="EA14" i="1"/>
  <c r="EP14" i="1"/>
  <c r="EH14" i="1"/>
  <c r="EW14" i="1"/>
  <c r="EO14" i="1"/>
  <c r="EG14" i="1"/>
  <c r="DW7" i="1"/>
  <c r="DV7" i="1"/>
  <c r="BR15" i="1"/>
  <c r="BR16" i="1"/>
  <c r="BO15" i="1"/>
  <c r="BP15" i="1" s="1"/>
  <c r="BO16" i="1"/>
  <c r="BP16" i="1" s="1"/>
  <c r="ER8" i="1" l="1"/>
  <c r="EP8" i="1"/>
  <c r="EV8" i="1"/>
  <c r="EX7" i="1"/>
  <c r="EJ8" i="1"/>
  <c r="ED7" i="1"/>
  <c r="DZ7" i="1"/>
  <c r="EU8" i="1"/>
  <c r="EH8" i="1"/>
  <c r="EM8" i="1"/>
  <c r="DZ8" i="1"/>
  <c r="EE7" i="1"/>
  <c r="EA7" i="1"/>
  <c r="EC7" i="1"/>
  <c r="EQ7" i="1"/>
  <c r="DY7" i="1"/>
  <c r="EM7" i="1"/>
  <c r="EV7" i="1"/>
  <c r="EI7" i="1"/>
  <c r="DX7" i="1"/>
  <c r="EQ8" i="1"/>
  <c r="ED8" i="1"/>
  <c r="EB8" i="1"/>
  <c r="ET8" i="1"/>
  <c r="EI8" i="1"/>
  <c r="EO8" i="1"/>
  <c r="EL8" i="1"/>
  <c r="EA8" i="1"/>
  <c r="EW8" i="1"/>
  <c r="DY8" i="1"/>
  <c r="ES8" i="1"/>
  <c r="ER7" i="1"/>
  <c r="EN7" i="1"/>
  <c r="EW7" i="1"/>
  <c r="EJ7" i="1"/>
  <c r="ET7" i="1"/>
  <c r="EO7" i="1"/>
  <c r="EF7" i="1"/>
  <c r="ES7" i="1"/>
  <c r="EP7" i="1"/>
  <c r="EL7" i="1"/>
  <c r="EK7" i="1"/>
  <c r="EU7" i="1"/>
  <c r="EH7" i="1"/>
  <c r="EG7" i="1"/>
  <c r="DO16" i="1"/>
  <c r="DR16" i="1"/>
  <c r="DP16" i="1"/>
  <c r="DJ16" i="1"/>
  <c r="DQ16" i="1"/>
  <c r="DN16" i="1"/>
  <c r="DT16" i="1"/>
  <c r="DU16" i="1"/>
  <c r="DL16" i="1"/>
  <c r="DM16" i="1"/>
  <c r="DS16" i="1"/>
  <c r="DK16" i="1"/>
  <c r="DO15" i="1"/>
  <c r="DP15" i="1"/>
  <c r="DJ15" i="1"/>
  <c r="DQ15" i="1"/>
  <c r="DR15" i="1"/>
  <c r="DN15" i="1"/>
  <c r="DT15" i="1"/>
  <c r="DU15" i="1"/>
  <c r="DM15" i="1"/>
  <c r="DK15" i="1"/>
  <c r="DL15" i="1"/>
  <c r="DS15" i="1"/>
  <c r="BS16" i="1"/>
  <c r="DF16" i="1" s="1"/>
  <c r="BS15" i="1"/>
  <c r="EG15" i="1" s="1"/>
  <c r="DF15" i="1" l="1"/>
  <c r="EO15" i="1"/>
  <c r="EV15" i="1"/>
  <c r="DW15" i="1"/>
  <c r="EU15" i="1"/>
  <c r="DB15" i="1"/>
  <c r="EM15" i="1"/>
  <c r="EQ15" i="1"/>
  <c r="ET15" i="1"/>
  <c r="DC15" i="1"/>
  <c r="EA15" i="1"/>
  <c r="DA15" i="1"/>
  <c r="DV15" i="1"/>
  <c r="EP15" i="1"/>
  <c r="EI16" i="1"/>
  <c r="EP16" i="1"/>
  <c r="EF16" i="1"/>
  <c r="DE15" i="1"/>
  <c r="EL15" i="1"/>
  <c r="EX15" i="1"/>
  <c r="ET16" i="1"/>
  <c r="EL16" i="1"/>
  <c r="DW16" i="1"/>
  <c r="EH16" i="1"/>
  <c r="EE16" i="1"/>
  <c r="DZ16" i="1"/>
  <c r="DC16" i="1"/>
  <c r="EB15" i="1"/>
  <c r="EJ15" i="1"/>
  <c r="EH15" i="1"/>
  <c r="EU16" i="1"/>
  <c r="EW16" i="1"/>
  <c r="EA16" i="1"/>
  <c r="DB16" i="1"/>
  <c r="ER15" i="1"/>
  <c r="ES15" i="1"/>
  <c r="DX15" i="1"/>
  <c r="EN15" i="1"/>
  <c r="DZ15" i="1"/>
  <c r="ER16" i="1"/>
  <c r="ED16" i="1"/>
  <c r="EB16" i="1"/>
  <c r="EJ16" i="1"/>
  <c r="EO16" i="1"/>
  <c r="ES16" i="1"/>
  <c r="EF15" i="1"/>
  <c r="EC15" i="1"/>
  <c r="EW15" i="1"/>
  <c r="DX16" i="1"/>
  <c r="EQ16" i="1"/>
  <c r="EG16" i="1"/>
  <c r="EM16" i="1"/>
  <c r="EC16" i="1"/>
  <c r="EV16" i="1"/>
  <c r="DD15" i="1"/>
  <c r="EE15" i="1"/>
  <c r="ED15" i="1"/>
  <c r="DY15" i="1"/>
  <c r="EK15" i="1"/>
  <c r="EI15" i="1"/>
  <c r="DV16" i="1"/>
  <c r="DY16" i="1"/>
  <c r="EK16" i="1"/>
  <c r="EX16" i="1"/>
  <c r="EN16" i="1"/>
  <c r="DD16" i="1"/>
  <c r="DE16" i="1"/>
  <c r="DA16" i="1"/>
  <c r="DG16" i="1"/>
  <c r="DH16" i="1"/>
  <c r="DI16" i="1"/>
  <c r="DI15" i="1"/>
  <c r="DG15" i="1"/>
  <c r="DH15" i="1"/>
  <c r="BO12" i="1"/>
  <c r="BP12" i="1" s="1"/>
  <c r="BR12" i="1"/>
  <c r="DO12" i="1" l="1"/>
  <c r="DW12" i="1"/>
  <c r="DR12" i="1"/>
  <c r="DP12" i="1"/>
  <c r="DQ12" i="1"/>
  <c r="DJ12" i="1"/>
  <c r="DN12" i="1"/>
  <c r="DT12" i="1"/>
  <c r="DU12" i="1"/>
  <c r="DV12" i="1"/>
  <c r="DL12" i="1"/>
  <c r="DM12" i="1"/>
  <c r="DS12" i="1"/>
  <c r="DK12" i="1"/>
  <c r="BS12" i="1"/>
  <c r="DI12" i="1" s="1"/>
  <c r="BO24" i="1"/>
  <c r="BP24" i="1" s="1"/>
  <c r="DY12" i="1" l="1"/>
  <c r="DX12" i="1"/>
  <c r="DZ12" i="1"/>
  <c r="EA12" i="1"/>
  <c r="EB12" i="1"/>
  <c r="EC12" i="1"/>
  <c r="ED12" i="1"/>
  <c r="EE12" i="1"/>
  <c r="ES12" i="1"/>
  <c r="DH12" i="1"/>
  <c r="EJ12" i="1"/>
  <c r="EW12" i="1"/>
  <c r="ET12" i="1"/>
  <c r="EQ12" i="1"/>
  <c r="EO12" i="1"/>
  <c r="EL12" i="1"/>
  <c r="EU12" i="1"/>
  <c r="EI12" i="1"/>
  <c r="EG24" i="1"/>
  <c r="EO24" i="1"/>
  <c r="EW24" i="1"/>
  <c r="DZ24" i="1"/>
  <c r="EH24" i="1"/>
  <c r="EP24" i="1"/>
  <c r="EX24" i="1"/>
  <c r="EA24" i="1"/>
  <c r="EI24" i="1"/>
  <c r="EQ24" i="1"/>
  <c r="EF24" i="1"/>
  <c r="ET24" i="1"/>
  <c r="EB24" i="1"/>
  <c r="EM24" i="1"/>
  <c r="DO24" i="1"/>
  <c r="DW24" i="1"/>
  <c r="ES24" i="1"/>
  <c r="EC24" i="1"/>
  <c r="EN24" i="1"/>
  <c r="DP24" i="1"/>
  <c r="DX24" i="1"/>
  <c r="EE24" i="1"/>
  <c r="DJ24" i="1"/>
  <c r="ED24" i="1"/>
  <c r="ER24" i="1"/>
  <c r="DQ24" i="1"/>
  <c r="DY24" i="1"/>
  <c r="DR24" i="1"/>
  <c r="EV24" i="1"/>
  <c r="DN24" i="1"/>
  <c r="DT24" i="1"/>
  <c r="DU24" i="1"/>
  <c r="EJ24" i="1"/>
  <c r="DV24" i="1"/>
  <c r="EK24" i="1"/>
  <c r="EL24" i="1"/>
  <c r="EU24" i="1"/>
  <c r="DK24" i="1"/>
  <c r="DL24" i="1"/>
  <c r="DM24" i="1"/>
  <c r="DS24" i="1"/>
  <c r="EG12" i="1"/>
  <c r="EF12" i="1"/>
  <c r="EN12" i="1"/>
  <c r="EX12" i="1"/>
  <c r="EV12" i="1"/>
  <c r="EP12" i="1"/>
  <c r="DF12" i="1"/>
  <c r="EM12" i="1"/>
  <c r="EK12" i="1"/>
  <c r="ER12" i="1"/>
  <c r="EH12" i="1"/>
  <c r="DE12" i="1"/>
  <c r="DA12" i="1"/>
  <c r="DB12" i="1"/>
  <c r="DC12" i="1"/>
  <c r="DD12" i="1"/>
  <c r="DG12" i="1"/>
  <c r="CM24" i="1"/>
  <c r="CL24" i="1"/>
  <c r="BU24" i="1"/>
  <c r="BV24" i="1"/>
  <c r="BW24" i="1"/>
  <c r="BX24" i="1"/>
  <c r="BY24" i="1"/>
  <c r="BZ24" i="1"/>
  <c r="BR24" i="1"/>
  <c r="BS24" i="1" s="1"/>
  <c r="CC24" i="1" s="1"/>
  <c r="CX24" i="1" l="1"/>
  <c r="DE24" i="1"/>
  <c r="DH24" i="1"/>
  <c r="CZ24" i="1"/>
  <c r="DF24" i="1"/>
  <c r="DD24" i="1"/>
  <c r="DB24" i="1"/>
  <c r="CW24" i="1"/>
  <c r="DA24" i="1"/>
  <c r="CQ24" i="1"/>
  <c r="CV24" i="1"/>
  <c r="DG24" i="1"/>
  <c r="CY24" i="1"/>
  <c r="DI24" i="1"/>
  <c r="DC24" i="1"/>
  <c r="CN24" i="1"/>
  <c r="CP24" i="1"/>
  <c r="CR24" i="1"/>
  <c r="CO24" i="1"/>
  <c r="CS24" i="1"/>
  <c r="CT24" i="1"/>
  <c r="CU24" i="1"/>
  <c r="CJ24" i="1"/>
  <c r="CB24" i="1"/>
  <c r="CA24" i="1"/>
  <c r="CH24" i="1"/>
  <c r="CD24" i="1"/>
  <c r="CF24" i="1"/>
  <c r="CI24" i="1"/>
  <c r="CG24" i="1"/>
  <c r="CK24" i="1"/>
  <c r="CE24" i="1"/>
  <c r="BR31" i="1"/>
  <c r="BO31" i="1"/>
  <c r="BP31" i="1" s="1"/>
  <c r="DO31" i="1" l="1"/>
  <c r="DJ31" i="1"/>
  <c r="DN31" i="1"/>
  <c r="DK31" i="1"/>
  <c r="DM31" i="1"/>
  <c r="DL31" i="1"/>
  <c r="BS31" i="1"/>
  <c r="CD31" i="1" s="1"/>
  <c r="BR9" i="1"/>
  <c r="BR18" i="1"/>
  <c r="BR19" i="1"/>
  <c r="BR20" i="1"/>
  <c r="BR22" i="1"/>
  <c r="BR23" i="1"/>
  <c r="BR27" i="1"/>
  <c r="BR28" i="1"/>
  <c r="BR39" i="1"/>
  <c r="BR35" i="1"/>
  <c r="BO21" i="1"/>
  <c r="BP21" i="1" s="1"/>
  <c r="BO9" i="1"/>
  <c r="BP9" i="1" s="1"/>
  <c r="BO18" i="1"/>
  <c r="BP18" i="1" s="1"/>
  <c r="BO19" i="1"/>
  <c r="BP19" i="1" s="1"/>
  <c r="BO20" i="1"/>
  <c r="BP20" i="1" s="1"/>
  <c r="BO22" i="1"/>
  <c r="BP22" i="1" s="1"/>
  <c r="BO23" i="1"/>
  <c r="BP23" i="1" s="1"/>
  <c r="BO27" i="1"/>
  <c r="BP27" i="1" s="1"/>
  <c r="BO28" i="1"/>
  <c r="BP28" i="1" s="1"/>
  <c r="BO38" i="1"/>
  <c r="BP38" i="1" s="1"/>
  <c r="BO11" i="1"/>
  <c r="BP11" i="1" s="1"/>
  <c r="BR21" i="1"/>
  <c r="BO29" i="1"/>
  <c r="BP29" i="1" s="1"/>
  <c r="BO30" i="1"/>
  <c r="BP30" i="1" s="1"/>
  <c r="BR6" i="1"/>
  <c r="BO32" i="1"/>
  <c r="BP32" i="1" s="1"/>
  <c r="BO34" i="1"/>
  <c r="BP34" i="1" s="1"/>
  <c r="BR37" i="1"/>
  <c r="BR38" i="1"/>
  <c r="BO39" i="1"/>
  <c r="BP39" i="1" s="1"/>
  <c r="BO35" i="1"/>
  <c r="BP35" i="1" s="1"/>
  <c r="BO36" i="1"/>
  <c r="BP36" i="1" s="1"/>
  <c r="BO25" i="1"/>
  <c r="BP25" i="1" s="1"/>
  <c r="DP31" i="1" l="1"/>
  <c r="DR31" i="1"/>
  <c r="ES31" i="1"/>
  <c r="DZ31" i="1"/>
  <c r="DT31" i="1"/>
  <c r="EV31" i="1"/>
  <c r="EQ31" i="1"/>
  <c r="EA31" i="1"/>
  <c r="EN31" i="1"/>
  <c r="EH31" i="1"/>
  <c r="DW31" i="1"/>
  <c r="EK31" i="1"/>
  <c r="EX31" i="1"/>
  <c r="EC31" i="1"/>
  <c r="EW31" i="1"/>
  <c r="ET31" i="1"/>
  <c r="EM31" i="1"/>
  <c r="EU31" i="1"/>
  <c r="EL31" i="1"/>
  <c r="EG31" i="1"/>
  <c r="EP31" i="1"/>
  <c r="ED31" i="1"/>
  <c r="DY31" i="1"/>
  <c r="EF31" i="1"/>
  <c r="ER31" i="1"/>
  <c r="DS31" i="1"/>
  <c r="DU31" i="1"/>
  <c r="DQ31" i="1"/>
  <c r="EJ31" i="1"/>
  <c r="DO39" i="1"/>
  <c r="DJ39" i="1"/>
  <c r="DN39" i="1"/>
  <c r="DK39" i="1"/>
  <c r="DM39" i="1"/>
  <c r="DL39" i="1"/>
  <c r="EA11" i="1"/>
  <c r="EB11" i="1"/>
  <c r="DZ11" i="1"/>
  <c r="DO11" i="1"/>
  <c r="DW11" i="1"/>
  <c r="DP11" i="1"/>
  <c r="DX11" i="1"/>
  <c r="DR11" i="1"/>
  <c r="DQ11" i="1"/>
  <c r="DY11" i="1"/>
  <c r="DJ11" i="1"/>
  <c r="DN11" i="1"/>
  <c r="DT11" i="1"/>
  <c r="DU11" i="1"/>
  <c r="DV11" i="1"/>
  <c r="DK11" i="1"/>
  <c r="DL11" i="1"/>
  <c r="DM11" i="1"/>
  <c r="DS11" i="1"/>
  <c r="DO18" i="1"/>
  <c r="DP18" i="1"/>
  <c r="DJ18" i="1"/>
  <c r="DN18" i="1"/>
  <c r="DK18" i="1"/>
  <c r="DL18" i="1"/>
  <c r="DM18" i="1"/>
  <c r="DO30" i="1"/>
  <c r="DP30" i="1"/>
  <c r="DJ30" i="1"/>
  <c r="DQ30" i="1"/>
  <c r="DR30" i="1"/>
  <c r="DN30" i="1"/>
  <c r="DT30" i="1"/>
  <c r="DU30" i="1"/>
  <c r="DV30" i="1"/>
  <c r="DL30" i="1"/>
  <c r="DM30" i="1"/>
  <c r="DS30" i="1"/>
  <c r="DK30" i="1"/>
  <c r="DO19" i="1"/>
  <c r="DR19" i="1"/>
  <c r="DP19" i="1"/>
  <c r="DQ19" i="1"/>
  <c r="DJ19" i="1"/>
  <c r="DN19" i="1"/>
  <c r="DT19" i="1"/>
  <c r="DL19" i="1"/>
  <c r="DM19" i="1"/>
  <c r="DS19" i="1"/>
  <c r="DK19" i="1"/>
  <c r="DO38" i="1"/>
  <c r="DP38" i="1"/>
  <c r="DJ38" i="1"/>
  <c r="DQ38" i="1"/>
  <c r="DR38" i="1"/>
  <c r="DN38" i="1"/>
  <c r="DT38" i="1"/>
  <c r="DL38" i="1"/>
  <c r="DM38" i="1"/>
  <c r="DS38" i="1"/>
  <c r="DK38" i="1"/>
  <c r="EF34" i="1"/>
  <c r="EN34" i="1"/>
  <c r="EV34" i="1"/>
  <c r="EG34" i="1"/>
  <c r="EO34" i="1"/>
  <c r="EW34" i="1"/>
  <c r="DZ34" i="1"/>
  <c r="EH34" i="1"/>
  <c r="EP34" i="1"/>
  <c r="EX34" i="1"/>
  <c r="EE34" i="1"/>
  <c r="ES34" i="1"/>
  <c r="DO34" i="1"/>
  <c r="DW34" i="1"/>
  <c r="EK34" i="1"/>
  <c r="DJ34" i="1"/>
  <c r="EI34" i="1"/>
  <c r="ET34" i="1"/>
  <c r="DP34" i="1"/>
  <c r="DX34" i="1"/>
  <c r="EJ34" i="1"/>
  <c r="EU34" i="1"/>
  <c r="DQ34" i="1"/>
  <c r="DY34" i="1"/>
  <c r="DR34" i="1"/>
  <c r="ER34" i="1"/>
  <c r="DN34" i="1"/>
  <c r="EA34" i="1"/>
  <c r="EB34" i="1"/>
  <c r="DT34" i="1"/>
  <c r="EC34" i="1"/>
  <c r="DU34" i="1"/>
  <c r="ED34" i="1"/>
  <c r="DV34" i="1"/>
  <c r="DL34" i="1"/>
  <c r="EL34" i="1"/>
  <c r="DM34" i="1"/>
  <c r="EM34" i="1"/>
  <c r="DS34" i="1"/>
  <c r="EQ34" i="1"/>
  <c r="DK34" i="1"/>
  <c r="DO36" i="1"/>
  <c r="DW36" i="1"/>
  <c r="DJ36" i="1"/>
  <c r="DP36" i="1"/>
  <c r="DR36" i="1"/>
  <c r="DQ36" i="1"/>
  <c r="DN36" i="1"/>
  <c r="DT36" i="1"/>
  <c r="DU36" i="1"/>
  <c r="DV36" i="1"/>
  <c r="DL36" i="1"/>
  <c r="DM36" i="1"/>
  <c r="DS36" i="1"/>
  <c r="DK36" i="1"/>
  <c r="DO28" i="1"/>
  <c r="DP28" i="1"/>
  <c r="DR28" i="1"/>
  <c r="DQ28" i="1"/>
  <c r="DJ28" i="1"/>
  <c r="DN28" i="1"/>
  <c r="DT28" i="1"/>
  <c r="DU28" i="1"/>
  <c r="DL28" i="1"/>
  <c r="DM28" i="1"/>
  <c r="DS28" i="1"/>
  <c r="DK28" i="1"/>
  <c r="DO25" i="1"/>
  <c r="DW25" i="1"/>
  <c r="DJ25" i="1"/>
  <c r="DP25" i="1"/>
  <c r="DR25" i="1"/>
  <c r="DQ25" i="1"/>
  <c r="DN25" i="1"/>
  <c r="DT25" i="1"/>
  <c r="DU25" i="1"/>
  <c r="DV25" i="1"/>
  <c r="DL25" i="1"/>
  <c r="DM25" i="1"/>
  <c r="DS25" i="1"/>
  <c r="DK25" i="1"/>
  <c r="EE27" i="1"/>
  <c r="EM27" i="1"/>
  <c r="EU27" i="1"/>
  <c r="EF27" i="1"/>
  <c r="EN27" i="1"/>
  <c r="EV27" i="1"/>
  <c r="EG27" i="1"/>
  <c r="EO27" i="1"/>
  <c r="EW27" i="1"/>
  <c r="ET27" i="1"/>
  <c r="EB27" i="1"/>
  <c r="EP27" i="1"/>
  <c r="DO27" i="1"/>
  <c r="DW27" i="1"/>
  <c r="EH27" i="1"/>
  <c r="DR27" i="1"/>
  <c r="EC27" i="1"/>
  <c r="EQ27" i="1"/>
  <c r="DP27" i="1"/>
  <c r="DX27" i="1"/>
  <c r="ED27" i="1"/>
  <c r="ER27" i="1"/>
  <c r="DQ27" i="1"/>
  <c r="DY27" i="1"/>
  <c r="ES27" i="1"/>
  <c r="DJ27" i="1"/>
  <c r="EI27" i="1"/>
  <c r="EJ27" i="1"/>
  <c r="DN27" i="1"/>
  <c r="EK27" i="1"/>
  <c r="EL27" i="1"/>
  <c r="DT27" i="1"/>
  <c r="EX27" i="1"/>
  <c r="DU27" i="1"/>
  <c r="DV27" i="1"/>
  <c r="DM27" i="1"/>
  <c r="DK27" i="1"/>
  <c r="DL27" i="1"/>
  <c r="DZ27" i="1"/>
  <c r="EA27" i="1"/>
  <c r="DS27" i="1"/>
  <c r="DJ22" i="1"/>
  <c r="DK22" i="1"/>
  <c r="DL22" i="1"/>
  <c r="DO35" i="1"/>
  <c r="DP35" i="1"/>
  <c r="DJ35" i="1"/>
  <c r="DQ35" i="1"/>
  <c r="DR35" i="1"/>
  <c r="DN35" i="1"/>
  <c r="DK35" i="1"/>
  <c r="DL35" i="1"/>
  <c r="DM35" i="1"/>
  <c r="EC9" i="1"/>
  <c r="EK9" i="1"/>
  <c r="ES9" i="1"/>
  <c r="ED9" i="1"/>
  <c r="EL9" i="1"/>
  <c r="ET9" i="1"/>
  <c r="EE9" i="1"/>
  <c r="EM9" i="1"/>
  <c r="EU9" i="1"/>
  <c r="DZ9" i="1"/>
  <c r="EN9" i="1"/>
  <c r="EG9" i="1"/>
  <c r="ER9" i="1"/>
  <c r="DO9" i="1"/>
  <c r="DW9" i="1"/>
  <c r="EJ9" i="1"/>
  <c r="DJ9" i="1"/>
  <c r="EH9" i="1"/>
  <c r="EV9" i="1"/>
  <c r="DP9" i="1"/>
  <c r="DX9" i="1"/>
  <c r="EX9" i="1"/>
  <c r="EI9" i="1"/>
  <c r="DQ9" i="1"/>
  <c r="DY9" i="1"/>
  <c r="DR9" i="1"/>
  <c r="EP9" i="1"/>
  <c r="DN9" i="1"/>
  <c r="EQ9" i="1"/>
  <c r="DS9" i="1"/>
  <c r="DT9" i="1"/>
  <c r="DU9" i="1"/>
  <c r="EA9" i="1"/>
  <c r="DV9" i="1"/>
  <c r="EB9" i="1"/>
  <c r="EF9" i="1"/>
  <c r="EO9" i="1"/>
  <c r="DK9" i="1"/>
  <c r="DL9" i="1"/>
  <c r="DM9" i="1"/>
  <c r="DO21" i="1"/>
  <c r="DJ21" i="1"/>
  <c r="DN21" i="1"/>
  <c r="DL21" i="1"/>
  <c r="DM21" i="1"/>
  <c r="DK21" i="1"/>
  <c r="DJ32" i="1"/>
  <c r="DL32" i="1"/>
  <c r="DK32" i="1"/>
  <c r="DO23" i="1"/>
  <c r="DP23" i="1"/>
  <c r="DQ23" i="1"/>
  <c r="DJ23" i="1"/>
  <c r="DN23" i="1"/>
  <c r="DL23" i="1"/>
  <c r="DM23" i="1"/>
  <c r="DK23" i="1"/>
  <c r="EB31" i="1"/>
  <c r="EC29" i="1"/>
  <c r="EK29" i="1"/>
  <c r="ES29" i="1"/>
  <c r="ED29" i="1"/>
  <c r="EL29" i="1"/>
  <c r="ET29" i="1"/>
  <c r="EE29" i="1"/>
  <c r="EM29" i="1"/>
  <c r="EU29" i="1"/>
  <c r="EB29" i="1"/>
  <c r="EP29" i="1"/>
  <c r="DO29" i="1"/>
  <c r="DW29" i="1"/>
  <c r="DR29" i="1"/>
  <c r="EF29" i="1"/>
  <c r="EQ29" i="1"/>
  <c r="DP29" i="1"/>
  <c r="DX29" i="1"/>
  <c r="EV29" i="1"/>
  <c r="EG29" i="1"/>
  <c r="ER29" i="1"/>
  <c r="DQ29" i="1"/>
  <c r="DY29" i="1"/>
  <c r="EH29" i="1"/>
  <c r="DJ29" i="1"/>
  <c r="EO29" i="1"/>
  <c r="DN29" i="1"/>
  <c r="EW29" i="1"/>
  <c r="EX29" i="1"/>
  <c r="DT29" i="1"/>
  <c r="DZ29" i="1"/>
  <c r="DU29" i="1"/>
  <c r="EA29" i="1"/>
  <c r="DV29" i="1"/>
  <c r="EI29" i="1"/>
  <c r="EJ29" i="1"/>
  <c r="DK29" i="1"/>
  <c r="EN29" i="1"/>
  <c r="DL29" i="1"/>
  <c r="DM29" i="1"/>
  <c r="DS29" i="1"/>
  <c r="DO20" i="1"/>
  <c r="DP20" i="1"/>
  <c r="DJ20" i="1"/>
  <c r="DN20" i="1"/>
  <c r="DK20" i="1"/>
  <c r="DM20" i="1"/>
  <c r="DL20" i="1"/>
  <c r="DV31" i="1"/>
  <c r="EO31" i="1"/>
  <c r="DX31" i="1"/>
  <c r="EE31" i="1"/>
  <c r="EI31" i="1"/>
  <c r="CC31" i="1"/>
  <c r="CB31" i="1"/>
  <c r="BW31" i="1"/>
  <c r="CE31" i="1"/>
  <c r="CG31" i="1"/>
  <c r="CA31" i="1"/>
  <c r="BU31" i="1"/>
  <c r="CF31" i="1"/>
  <c r="BZ31" i="1"/>
  <c r="BX31" i="1"/>
  <c r="BY31" i="1"/>
  <c r="BV31" i="1"/>
  <c r="CL31" i="1"/>
  <c r="CN31" i="1"/>
  <c r="DF31" i="1"/>
  <c r="CP31" i="1"/>
  <c r="CX31" i="1"/>
  <c r="CV31" i="1"/>
  <c r="DI31" i="1"/>
  <c r="CZ31" i="1"/>
  <c r="CX27" i="1"/>
  <c r="DF27" i="1"/>
  <c r="DC27" i="1"/>
  <c r="CY27" i="1"/>
  <c r="DG27" i="1"/>
  <c r="CZ27" i="1"/>
  <c r="DH27" i="1"/>
  <c r="DA27" i="1"/>
  <c r="DI27" i="1"/>
  <c r="DE27" i="1"/>
  <c r="DB27" i="1"/>
  <c r="DD27" i="1"/>
  <c r="DH31" i="1"/>
  <c r="DB29" i="1"/>
  <c r="DC29" i="1"/>
  <c r="DD29" i="1"/>
  <c r="DE29" i="1"/>
  <c r="CX29" i="1"/>
  <c r="DG29" i="1"/>
  <c r="DH29" i="1"/>
  <c r="DI29" i="1"/>
  <c r="DF29" i="1"/>
  <c r="CY29" i="1"/>
  <c r="CZ29" i="1"/>
  <c r="DA29" i="1"/>
  <c r="CY31" i="1"/>
  <c r="CS31" i="1"/>
  <c r="DG31" i="1"/>
  <c r="DC31" i="1"/>
  <c r="CQ31" i="1"/>
  <c r="DD31" i="1"/>
  <c r="DE31" i="1"/>
  <c r="CO31" i="1"/>
  <c r="DA31" i="1"/>
  <c r="DB31" i="1"/>
  <c r="CQ9" i="1"/>
  <c r="CS9" i="1"/>
  <c r="CL9" i="1"/>
  <c r="CR9" i="1"/>
  <c r="CT9" i="1"/>
  <c r="CM9" i="1"/>
  <c r="CW9" i="1"/>
  <c r="CN9" i="1"/>
  <c r="CV9" i="1"/>
  <c r="CO9" i="1"/>
  <c r="CP9" i="1"/>
  <c r="CD34" i="1"/>
  <c r="CQ34" i="1"/>
  <c r="CS34" i="1"/>
  <c r="CL34" i="1"/>
  <c r="CR34" i="1"/>
  <c r="CT34" i="1"/>
  <c r="CM34" i="1"/>
  <c r="CN34" i="1"/>
  <c r="CO34" i="1"/>
  <c r="CP34" i="1"/>
  <c r="CW31" i="1"/>
  <c r="CR31" i="1"/>
  <c r="CU31" i="1"/>
  <c r="CM27" i="1"/>
  <c r="CU27" i="1"/>
  <c r="CW27" i="1"/>
  <c r="CN27" i="1"/>
  <c r="CV27" i="1"/>
  <c r="CO27" i="1"/>
  <c r="CP27" i="1"/>
  <c r="CQ27" i="1"/>
  <c r="CR27" i="1"/>
  <c r="CT27" i="1"/>
  <c r="CL27" i="1"/>
  <c r="CS27" i="1"/>
  <c r="CM29" i="1"/>
  <c r="CU29" i="1"/>
  <c r="CO29" i="1"/>
  <c r="CN29" i="1"/>
  <c r="CV29" i="1"/>
  <c r="CW29" i="1"/>
  <c r="CP29" i="1"/>
  <c r="CQ29" i="1"/>
  <c r="CR29" i="1"/>
  <c r="CT29" i="1"/>
  <c r="CS29" i="1"/>
  <c r="CL29" i="1"/>
  <c r="CT31" i="1"/>
  <c r="CM31" i="1"/>
  <c r="CH31" i="1"/>
  <c r="CJ31" i="1"/>
  <c r="BY11" i="1"/>
  <c r="CA11" i="1"/>
  <c r="BV11" i="1"/>
  <c r="BU11" i="1"/>
  <c r="BW11" i="1"/>
  <c r="BX11" i="1"/>
  <c r="BZ11" i="1"/>
  <c r="CI31" i="1"/>
  <c r="CK31" i="1"/>
  <c r="BV25" i="1"/>
  <c r="BS35" i="1"/>
  <c r="BY35" i="1" s="1"/>
  <c r="CI9" i="1"/>
  <c r="CE9" i="1"/>
  <c r="CA9" i="1"/>
  <c r="BW9" i="1"/>
  <c r="CJ9" i="1"/>
  <c r="CD9" i="1"/>
  <c r="BY9" i="1"/>
  <c r="BU9" i="1"/>
  <c r="CH9" i="1"/>
  <c r="CC9" i="1"/>
  <c r="BX9" i="1"/>
  <c r="CF9" i="1"/>
  <c r="CG9" i="1"/>
  <c r="CB9" i="1"/>
  <c r="BV9" i="1"/>
  <c r="CK9" i="1"/>
  <c r="BZ9" i="1"/>
  <c r="BO37" i="1"/>
  <c r="BP37" i="1" s="1"/>
  <c r="BS9" i="1"/>
  <c r="CZ9" i="1" s="1"/>
  <c r="BU25" i="1"/>
  <c r="BS38" i="1"/>
  <c r="CD38" i="1" s="1"/>
  <c r="BR32" i="1"/>
  <c r="BS32" i="1" s="1"/>
  <c r="CR32" i="1" s="1"/>
  <c r="BV36" i="1"/>
  <c r="BU36" i="1"/>
  <c r="BO40" i="1"/>
  <c r="BP40" i="1" s="1"/>
  <c r="BR40" i="1"/>
  <c r="BO6" i="1"/>
  <c r="BP6" i="1" s="1"/>
  <c r="BR25" i="1"/>
  <c r="BS25" i="1" s="1"/>
  <c r="CA25" i="1" s="1"/>
  <c r="BR36" i="1"/>
  <c r="BS36" i="1" s="1"/>
  <c r="EL36" i="1" s="1"/>
  <c r="BR30" i="1"/>
  <c r="BS30" i="1" s="1"/>
  <c r="CU30" i="1" s="1"/>
  <c r="BR11" i="1"/>
  <c r="BS11" i="1" s="1"/>
  <c r="CK11" i="1" s="1"/>
  <c r="BS39" i="1"/>
  <c r="BY39" i="1" s="1"/>
  <c r="BS27" i="1"/>
  <c r="CF27" i="1" s="1"/>
  <c r="BS28" i="1"/>
  <c r="DF28" i="1" s="1"/>
  <c r="BZ27" i="1"/>
  <c r="BU27" i="1"/>
  <c r="BV27" i="1"/>
  <c r="BS23" i="1"/>
  <c r="CH23" i="1" s="1"/>
  <c r="BS19" i="1"/>
  <c r="CH19" i="1" s="1"/>
  <c r="BS20" i="1"/>
  <c r="CG20" i="1" s="1"/>
  <c r="BS18" i="1"/>
  <c r="CK18" i="1" s="1"/>
  <c r="BR34" i="1"/>
  <c r="BS34" i="1" s="1"/>
  <c r="CW34" i="1" s="1"/>
  <c r="BX34" i="1"/>
  <c r="CF34" i="1"/>
  <c r="CE34" i="1"/>
  <c r="BY34" i="1"/>
  <c r="BZ34" i="1"/>
  <c r="CH34" i="1"/>
  <c r="BW34" i="1"/>
  <c r="CG34" i="1"/>
  <c r="CA34" i="1"/>
  <c r="CI34" i="1"/>
  <c r="CB34" i="1"/>
  <c r="CJ34" i="1"/>
  <c r="BU34" i="1"/>
  <c r="CC34" i="1"/>
  <c r="CK34" i="1"/>
  <c r="BV34" i="1"/>
  <c r="CH29" i="1"/>
  <c r="BZ29" i="1"/>
  <c r="CE29" i="1"/>
  <c r="CG29" i="1"/>
  <c r="BY29" i="1"/>
  <c r="BV29" i="1"/>
  <c r="CF29" i="1"/>
  <c r="BX29" i="1"/>
  <c r="BW29" i="1"/>
  <c r="CA29" i="1"/>
  <c r="CD29" i="1"/>
  <c r="CK29" i="1"/>
  <c r="CC29" i="1"/>
  <c r="BU29" i="1"/>
  <c r="CJ29" i="1"/>
  <c r="CB29" i="1"/>
  <c r="CI29" i="1"/>
  <c r="BR29" i="1"/>
  <c r="BS29" i="1" s="1"/>
  <c r="BS21" i="1"/>
  <c r="CH21" i="1" s="1"/>
  <c r="BS22" i="1"/>
  <c r="CE22" i="1" s="1"/>
  <c r="EW9" i="1" l="1"/>
  <c r="CX9" i="1"/>
  <c r="CY9" i="1"/>
  <c r="DB9" i="1"/>
  <c r="DA9" i="1"/>
  <c r="DF9" i="1"/>
  <c r="DE9" i="1"/>
  <c r="DD9" i="1"/>
  <c r="CA36" i="1"/>
  <c r="DZ36" i="1"/>
  <c r="DX36" i="1"/>
  <c r="EB36" i="1"/>
  <c r="BY36" i="1"/>
  <c r="EA36" i="1"/>
  <c r="BZ36" i="1"/>
  <c r="BX36" i="1"/>
  <c r="DY36" i="1"/>
  <c r="BW36" i="1"/>
  <c r="EC36" i="1"/>
  <c r="BV38" i="1"/>
  <c r="BU32" i="1"/>
  <c r="DU38" i="1"/>
  <c r="DS35" i="1"/>
  <c r="CB11" i="1"/>
  <c r="ED11" i="1"/>
  <c r="EC11" i="1"/>
  <c r="DN32" i="1"/>
  <c r="CQ28" i="1"/>
  <c r="EW39" i="1"/>
  <c r="DM32" i="1"/>
  <c r="BU28" i="1"/>
  <c r="DV28" i="1"/>
  <c r="EC28" i="1"/>
  <c r="EF28" i="1"/>
  <c r="ED23" i="1"/>
  <c r="DR23" i="1"/>
  <c r="EU23" i="1"/>
  <c r="EI23" i="1"/>
  <c r="EM22" i="1"/>
  <c r="DV22" i="1"/>
  <c r="EG22" i="1"/>
  <c r="DU19" i="1"/>
  <c r="DQ18" i="1"/>
  <c r="DT39" i="1"/>
  <c r="DX38" i="1"/>
  <c r="EJ38" i="1"/>
  <c r="DV38" i="1"/>
  <c r="EU38" i="1"/>
  <c r="EB32" i="1"/>
  <c r="CN28" i="1"/>
  <c r="DY25" i="1"/>
  <c r="DX25" i="1"/>
  <c r="EW25" i="1"/>
  <c r="BW25" i="1"/>
  <c r="EI21" i="1"/>
  <c r="DY32" i="1"/>
  <c r="EI36" i="1"/>
  <c r="EM32" i="1"/>
  <c r="DR32" i="1"/>
  <c r="EC30" i="1"/>
  <c r="CF30" i="1"/>
  <c r="EN36" i="1"/>
  <c r="EW30" i="1"/>
  <c r="BV32" i="1"/>
  <c r="DU32" i="1"/>
  <c r="ES35" i="1"/>
  <c r="EH38" i="1"/>
  <c r="ES39" i="1"/>
  <c r="EU35" i="1"/>
  <c r="EO36" i="1"/>
  <c r="ER28" i="1"/>
  <c r="EA25" i="1"/>
  <c r="DX22" i="1"/>
  <c r="EB22" i="1"/>
  <c r="DQ21" i="1"/>
  <c r="EW21" i="1"/>
  <c r="DZ21" i="1"/>
  <c r="CG21" i="1"/>
  <c r="ET21" i="1"/>
  <c r="EB21" i="1"/>
  <c r="DR20" i="1"/>
  <c r="EJ20" i="1"/>
  <c r="ES20" i="1"/>
  <c r="EH20" i="1"/>
  <c r="EX19" i="1"/>
  <c r="EC19" i="1"/>
  <c r="ET19" i="1"/>
  <c r="EP19" i="1"/>
  <c r="DV19" i="1"/>
  <c r="EX18" i="1"/>
  <c r="EN18" i="1"/>
  <c r="BX18" i="1"/>
  <c r="EP18" i="1"/>
  <c r="CE30" i="1"/>
  <c r="CN18" i="1"/>
  <c r="EI20" i="1"/>
  <c r="EV20" i="1"/>
  <c r="DX20" i="1"/>
  <c r="EX20" i="1"/>
  <c r="ED20" i="1"/>
  <c r="DS23" i="1"/>
  <c r="EV23" i="1"/>
  <c r="EO23" i="1"/>
  <c r="DW23" i="1"/>
  <c r="EQ23" i="1"/>
  <c r="EN32" i="1"/>
  <c r="ED32" i="1"/>
  <c r="EV32" i="1"/>
  <c r="EF32" i="1"/>
  <c r="EJ32" i="1"/>
  <c r="DZ32" i="1"/>
  <c r="DV21" i="1"/>
  <c r="DY21" i="1"/>
  <c r="EN21" i="1"/>
  <c r="EF21" i="1"/>
  <c r="EJ21" i="1"/>
  <c r="EP35" i="1"/>
  <c r="EA35" i="1"/>
  <c r="EJ35" i="1"/>
  <c r="EF35" i="1"/>
  <c r="DM22" i="1"/>
  <c r="DN22" i="1"/>
  <c r="DR22" i="1"/>
  <c r="EX22" i="1"/>
  <c r="EJ22" i="1"/>
  <c r="EJ25" i="1"/>
  <c r="ET25" i="1"/>
  <c r="DZ25" i="1"/>
  <c r="EQ28" i="1"/>
  <c r="EN28" i="1"/>
  <c r="EG36" i="1"/>
  <c r="EW36" i="1"/>
  <c r="EV36" i="1"/>
  <c r="ED36" i="1"/>
  <c r="EV38" i="1"/>
  <c r="ER38" i="1"/>
  <c r="EI19" i="1"/>
  <c r="EQ19" i="1"/>
  <c r="EE19" i="1"/>
  <c r="EX30" i="1"/>
  <c r="EG30" i="1"/>
  <c r="DW30" i="1"/>
  <c r="EK30" i="1"/>
  <c r="EH18" i="1"/>
  <c r="DR18" i="1"/>
  <c r="EV18" i="1"/>
  <c r="EF11" i="1"/>
  <c r="EW11" i="1"/>
  <c r="DV39" i="1"/>
  <c r="ED39" i="1"/>
  <c r="DR39" i="1"/>
  <c r="DW39" i="1"/>
  <c r="CF11" i="1"/>
  <c r="ET11" i="1"/>
  <c r="CG30" i="1"/>
  <c r="CL30" i="1"/>
  <c r="DV20" i="1"/>
  <c r="EB20" i="1"/>
  <c r="EN20" i="1"/>
  <c r="EQ20" i="1"/>
  <c r="EK20" i="1"/>
  <c r="EE23" i="1"/>
  <c r="EM23" i="1"/>
  <c r="EA23" i="1"/>
  <c r="EL32" i="1"/>
  <c r="EC32" i="1"/>
  <c r="DQ32" i="1"/>
  <c r="EK32" i="1"/>
  <c r="EQ32" i="1"/>
  <c r="EV21" i="1"/>
  <c r="DU21" i="1"/>
  <c r="EO21" i="1"/>
  <c r="DR21" i="1"/>
  <c r="EL21" i="1"/>
  <c r="DV35" i="1"/>
  <c r="ER35" i="1"/>
  <c r="DZ35" i="1"/>
  <c r="EH35" i="1"/>
  <c r="EM35" i="1"/>
  <c r="EV22" i="1"/>
  <c r="DP22" i="1"/>
  <c r="ET22" i="1"/>
  <c r="EQ22" i="1"/>
  <c r="ES25" i="1"/>
  <c r="EM25" i="1"/>
  <c r="EO25" i="1"/>
  <c r="EX28" i="1"/>
  <c r="EG28" i="1"/>
  <c r="ES28" i="1"/>
  <c r="EU28" i="1"/>
  <c r="EX36" i="1"/>
  <c r="EF36" i="1"/>
  <c r="EQ38" i="1"/>
  <c r="EG38" i="1"/>
  <c r="ET38" i="1"/>
  <c r="EB38" i="1"/>
  <c r="DX19" i="1"/>
  <c r="EJ19" i="1"/>
  <c r="EL19" i="1"/>
  <c r="EV30" i="1"/>
  <c r="EP30" i="1"/>
  <c r="ER30" i="1"/>
  <c r="DV18" i="1"/>
  <c r="ED18" i="1"/>
  <c r="DX18" i="1"/>
  <c r="EJ18" i="1"/>
  <c r="EF18" i="1"/>
  <c r="EU11" i="1"/>
  <c r="EJ11" i="1"/>
  <c r="EG39" i="1"/>
  <c r="EO39" i="1"/>
  <c r="DZ39" i="1"/>
  <c r="EX39" i="1"/>
  <c r="BZ21" i="1"/>
  <c r="BW18" i="1"/>
  <c r="DS20" i="1"/>
  <c r="EG20" i="1"/>
  <c r="DY20" i="1"/>
  <c r="DZ20" i="1"/>
  <c r="EU20" i="1"/>
  <c r="EC20" i="1"/>
  <c r="EK23" i="1"/>
  <c r="EL23" i="1"/>
  <c r="DX23" i="1"/>
  <c r="ET23" i="1"/>
  <c r="EX23" i="1"/>
  <c r="DT32" i="1"/>
  <c r="EU32" i="1"/>
  <c r="DW32" i="1"/>
  <c r="EI32" i="1"/>
  <c r="EH21" i="1"/>
  <c r="EA21" i="1"/>
  <c r="DW21" i="1"/>
  <c r="ED21" i="1"/>
  <c r="ED35" i="1"/>
  <c r="DX35" i="1"/>
  <c r="EW35" i="1"/>
  <c r="EE35" i="1"/>
  <c r="DU22" i="1"/>
  <c r="EE22" i="1"/>
  <c r="EN22" i="1"/>
  <c r="EF22" i="1"/>
  <c r="EI22" i="1"/>
  <c r="EE25" i="1"/>
  <c r="EB25" i="1"/>
  <c r="EG25" i="1"/>
  <c r="EJ28" i="1"/>
  <c r="EO28" i="1"/>
  <c r="EW28" i="1"/>
  <c r="DW28" i="1"/>
  <c r="EM28" i="1"/>
  <c r="EJ36" i="1"/>
  <c r="EK36" i="1"/>
  <c r="EU36" i="1"/>
  <c r="EP38" i="1"/>
  <c r="DZ38" i="1"/>
  <c r="EW38" i="1"/>
  <c r="EL38" i="1"/>
  <c r="EW19" i="1"/>
  <c r="EB19" i="1"/>
  <c r="EV19" i="1"/>
  <c r="ED19" i="1"/>
  <c r="EO30" i="1"/>
  <c r="DX30" i="1"/>
  <c r="EE30" i="1"/>
  <c r="EJ30" i="1"/>
  <c r="ES18" i="1"/>
  <c r="EQ18" i="1"/>
  <c r="EU18" i="1"/>
  <c r="EX11" i="1"/>
  <c r="EG11" i="1"/>
  <c r="EV39" i="1"/>
  <c r="EK39" i="1"/>
  <c r="DX39" i="1"/>
  <c r="EP39" i="1"/>
  <c r="BU21" i="1"/>
  <c r="DU20" i="1"/>
  <c r="DQ20" i="1"/>
  <c r="EF20" i="1"/>
  <c r="EM20" i="1"/>
  <c r="DV23" i="1"/>
  <c r="EF23" i="1"/>
  <c r="EP23" i="1"/>
  <c r="DS32" i="1"/>
  <c r="EW32" i="1"/>
  <c r="EG32" i="1"/>
  <c r="DO32" i="1"/>
  <c r="EA32" i="1"/>
  <c r="EU21" i="1"/>
  <c r="DT21" i="1"/>
  <c r="ES21" i="1"/>
  <c r="EQ35" i="1"/>
  <c r="DU35" i="1"/>
  <c r="EK35" i="1"/>
  <c r="EO35" i="1"/>
  <c r="DS22" i="1"/>
  <c r="EU22" i="1"/>
  <c r="DY22" i="1"/>
  <c r="DZ22" i="1"/>
  <c r="ES22" i="1"/>
  <c r="EA22" i="1"/>
  <c r="EL25" i="1"/>
  <c r="EI25" i="1"/>
  <c r="EV25" i="1"/>
  <c r="EE28" i="1"/>
  <c r="EQ36" i="1"/>
  <c r="EM36" i="1"/>
  <c r="EO38" i="1"/>
  <c r="EF38" i="1"/>
  <c r="DY38" i="1"/>
  <c r="EI38" i="1"/>
  <c r="ED38" i="1"/>
  <c r="EH19" i="1"/>
  <c r="DY19" i="1"/>
  <c r="EK19" i="1"/>
  <c r="EN19" i="1"/>
  <c r="EN30" i="1"/>
  <c r="EA30" i="1"/>
  <c r="ET30" i="1"/>
  <c r="EB30" i="1"/>
  <c r="DU18" i="1"/>
  <c r="DY18" i="1"/>
  <c r="EK18" i="1"/>
  <c r="EC18" i="1"/>
  <c r="EM18" i="1"/>
  <c r="EP11" i="1"/>
  <c r="EN11" i="1"/>
  <c r="EQ11" i="1"/>
  <c r="EN39" i="1"/>
  <c r="EF39" i="1"/>
  <c r="DY39" i="1"/>
  <c r="DP39" i="1"/>
  <c r="EH39" i="1"/>
  <c r="ER11" i="1"/>
  <c r="CA21" i="1"/>
  <c r="BU18" i="1"/>
  <c r="BW21" i="1"/>
  <c r="DK6" i="1"/>
  <c r="DJ6" i="1"/>
  <c r="DT20" i="1"/>
  <c r="EO20" i="1"/>
  <c r="EP20" i="1"/>
  <c r="EE20" i="1"/>
  <c r="DU23" i="1"/>
  <c r="ES23" i="1"/>
  <c r="EN23" i="1"/>
  <c r="ER23" i="1"/>
  <c r="EH23" i="1"/>
  <c r="DX32" i="1"/>
  <c r="ES32" i="1"/>
  <c r="EX32" i="1"/>
  <c r="DS21" i="1"/>
  <c r="EG21" i="1"/>
  <c r="EP21" i="1"/>
  <c r="EX21" i="1"/>
  <c r="EK21" i="1"/>
  <c r="EC35" i="1"/>
  <c r="DY35" i="1"/>
  <c r="ET35" i="1"/>
  <c r="EG35" i="1"/>
  <c r="EW22" i="1"/>
  <c r="DT22" i="1"/>
  <c r="DQ22" i="1"/>
  <c r="EP22" i="1"/>
  <c r="EK22" i="1"/>
  <c r="EQ25" i="1"/>
  <c r="EX25" i="1"/>
  <c r="EN25" i="1"/>
  <c r="EI28" i="1"/>
  <c r="EK28" i="1"/>
  <c r="EH28" i="1"/>
  <c r="EP28" i="1"/>
  <c r="ET28" i="1"/>
  <c r="EE36" i="1"/>
  <c r="EN38" i="1"/>
  <c r="ES38" i="1"/>
  <c r="EG19" i="1"/>
  <c r="ES19" i="1"/>
  <c r="DZ19" i="1"/>
  <c r="EF19" i="1"/>
  <c r="EM30" i="1"/>
  <c r="DY30" i="1"/>
  <c r="EQ30" i="1"/>
  <c r="EL30" i="1"/>
  <c r="DS18" i="1"/>
  <c r="ER18" i="1"/>
  <c r="DZ18" i="1"/>
  <c r="EW18" i="1"/>
  <c r="EE18" i="1"/>
  <c r="EM11" i="1"/>
  <c r="EI11" i="1"/>
  <c r="EM39" i="1"/>
  <c r="EU39" i="1"/>
  <c r="DQ39" i="1"/>
  <c r="EQ39" i="1"/>
  <c r="EC39" i="1"/>
  <c r="EE11" i="1"/>
  <c r="EL11" i="1"/>
  <c r="BV21" i="1"/>
  <c r="CT18" i="1"/>
  <c r="BZ25" i="1"/>
  <c r="CX28" i="1"/>
  <c r="EW20" i="1"/>
  <c r="EA20" i="1"/>
  <c r="DW20" i="1"/>
  <c r="ET20" i="1"/>
  <c r="EG23" i="1"/>
  <c r="EW23" i="1"/>
  <c r="DY23" i="1"/>
  <c r="EC23" i="1"/>
  <c r="EJ23" i="1"/>
  <c r="DZ23" i="1"/>
  <c r="EO32" i="1"/>
  <c r="DP32" i="1"/>
  <c r="EE32" i="1"/>
  <c r="EP32" i="1"/>
  <c r="DX21" i="1"/>
  <c r="EM21" i="1"/>
  <c r="EC21" i="1"/>
  <c r="DT35" i="1"/>
  <c r="EI35" i="1"/>
  <c r="EV35" i="1"/>
  <c r="EL22" i="1"/>
  <c r="EO22" i="1"/>
  <c r="DW22" i="1"/>
  <c r="EC22" i="1"/>
  <c r="EK25" i="1"/>
  <c r="ER25" i="1"/>
  <c r="EC25" i="1"/>
  <c r="EP25" i="1"/>
  <c r="EF25" i="1"/>
  <c r="DX28" i="1"/>
  <c r="EB28" i="1"/>
  <c r="EL28" i="1"/>
  <c r="EP36" i="1"/>
  <c r="ES36" i="1"/>
  <c r="ET36" i="1"/>
  <c r="EE38" i="1"/>
  <c r="EX38" i="1"/>
  <c r="DW38" i="1"/>
  <c r="EK38" i="1"/>
  <c r="ER19" i="1"/>
  <c r="EO19" i="1"/>
  <c r="EU19" i="1"/>
  <c r="EI30" i="1"/>
  <c r="DZ30" i="1"/>
  <c r="EF30" i="1"/>
  <c r="ED30" i="1"/>
  <c r="DT18" i="1"/>
  <c r="EL18" i="1"/>
  <c r="EB18" i="1"/>
  <c r="EO18" i="1"/>
  <c r="EO11" i="1"/>
  <c r="EV11" i="1"/>
  <c r="ES11" i="1"/>
  <c r="DU39" i="1"/>
  <c r="EE39" i="1"/>
  <c r="ER39" i="1"/>
  <c r="EI39" i="1"/>
  <c r="EB39" i="1"/>
  <c r="CB21" i="1"/>
  <c r="BV18" i="1"/>
  <c r="BX21" i="1"/>
  <c r="DO37" i="1"/>
  <c r="DJ37" i="1"/>
  <c r="DN37" i="1"/>
  <c r="DK37" i="1"/>
  <c r="DM37" i="1"/>
  <c r="DL37" i="1"/>
  <c r="CD21" i="1"/>
  <c r="BX23" i="1"/>
  <c r="DO40" i="1"/>
  <c r="DJ40" i="1"/>
  <c r="DN40" i="1"/>
  <c r="DK40" i="1"/>
  <c r="DL40" i="1"/>
  <c r="DM40" i="1"/>
  <c r="CW28" i="1"/>
  <c r="CV18" i="1"/>
  <c r="ER20" i="1"/>
  <c r="EL20" i="1"/>
  <c r="DT23" i="1"/>
  <c r="EB23" i="1"/>
  <c r="DV32" i="1"/>
  <c r="ET32" i="1"/>
  <c r="ER32" i="1"/>
  <c r="EH32" i="1"/>
  <c r="EE21" i="1"/>
  <c r="DP21" i="1"/>
  <c r="EQ21" i="1"/>
  <c r="ER21" i="1"/>
  <c r="EL35" i="1"/>
  <c r="EB35" i="1"/>
  <c r="EX35" i="1"/>
  <c r="DW35" i="1"/>
  <c r="EN35" i="1"/>
  <c r="EH22" i="1"/>
  <c r="ED22" i="1"/>
  <c r="DO22" i="1"/>
  <c r="ER22" i="1"/>
  <c r="EU25" i="1"/>
  <c r="ED25" i="1"/>
  <c r="EH25" i="1"/>
  <c r="EA28" i="1"/>
  <c r="DZ28" i="1"/>
  <c r="DY28" i="1"/>
  <c r="EV28" i="1"/>
  <c r="ED28" i="1"/>
  <c r="ER36" i="1"/>
  <c r="EH36" i="1"/>
  <c r="EA38" i="1"/>
  <c r="EM38" i="1"/>
  <c r="EC38" i="1"/>
  <c r="EA19" i="1"/>
  <c r="DW19" i="1"/>
  <c r="EM19" i="1"/>
  <c r="EU30" i="1"/>
  <c r="EH30" i="1"/>
  <c r="ES30" i="1"/>
  <c r="ET18" i="1"/>
  <c r="EI18" i="1"/>
  <c r="EA18" i="1"/>
  <c r="DW18" i="1"/>
  <c r="EG18" i="1"/>
  <c r="EH11" i="1"/>
  <c r="EK11" i="1"/>
  <c r="DS39" i="1"/>
  <c r="EL39" i="1"/>
  <c r="ET39" i="1"/>
  <c r="EJ39" i="1"/>
  <c r="EA39" i="1"/>
  <c r="CW11" i="1"/>
  <c r="CV36" i="1"/>
  <c r="DA36" i="1"/>
  <c r="CB23" i="1"/>
  <c r="BU39" i="1"/>
  <c r="BV35" i="1"/>
  <c r="CE11" i="1"/>
  <c r="CO30" i="1"/>
  <c r="CU28" i="1"/>
  <c r="CN36" i="1"/>
  <c r="CQ11" i="1"/>
  <c r="DA11" i="1"/>
  <c r="CZ36" i="1"/>
  <c r="CX36" i="1"/>
  <c r="CE21" i="1"/>
  <c r="CA20" i="1"/>
  <c r="BU35" i="1"/>
  <c r="BV30" i="1"/>
  <c r="CS36" i="1"/>
  <c r="CX11" i="1"/>
  <c r="DD36" i="1"/>
  <c r="CM36" i="1"/>
  <c r="CY11" i="1"/>
  <c r="BW38" i="1"/>
  <c r="BX38" i="1"/>
  <c r="CA30" i="1"/>
  <c r="CQ36" i="1"/>
  <c r="CY28" i="1"/>
  <c r="DC36" i="1"/>
  <c r="CO36" i="1"/>
  <c r="BU38" i="1"/>
  <c r="CY36" i="1"/>
  <c r="BY23" i="1"/>
  <c r="BY38" i="1"/>
  <c r="BX30" i="1"/>
  <c r="CW18" i="1"/>
  <c r="CL25" i="1"/>
  <c r="CZ28" i="1"/>
  <c r="BV20" i="1"/>
  <c r="CF21" i="1"/>
  <c r="BY19" i="1"/>
  <c r="BW20" i="1"/>
  <c r="BU22" i="1"/>
  <c r="CE23" i="1"/>
  <c r="CB30" i="1"/>
  <c r="CM28" i="1"/>
  <c r="CL35" i="1"/>
  <c r="CU36" i="1"/>
  <c r="CS18" i="1"/>
  <c r="CO18" i="1"/>
  <c r="CO11" i="1"/>
  <c r="DB11" i="1"/>
  <c r="DB28" i="1"/>
  <c r="DI36" i="1"/>
  <c r="DB36" i="1"/>
  <c r="BV19" i="1"/>
  <c r="BW23" i="1"/>
  <c r="CL28" i="1"/>
  <c r="CR18" i="1"/>
  <c r="CU18" i="1"/>
  <c r="CP25" i="1"/>
  <c r="CV11" i="1"/>
  <c r="CX18" i="1"/>
  <c r="DD28" i="1"/>
  <c r="DH36" i="1"/>
  <c r="BX20" i="1"/>
  <c r="BU19" i="1"/>
  <c r="BY20" i="1"/>
  <c r="BW22" i="1"/>
  <c r="BV23" i="1"/>
  <c r="BX25" i="1"/>
  <c r="CD30" i="1"/>
  <c r="BU30" i="1"/>
  <c r="CD11" i="1"/>
  <c r="CP30" i="1"/>
  <c r="CP28" i="1"/>
  <c r="CS28" i="1"/>
  <c r="CL36" i="1"/>
  <c r="CL18" i="1"/>
  <c r="CM18" i="1"/>
  <c r="CO25" i="1"/>
  <c r="CN11" i="1"/>
  <c r="DA18" i="1"/>
  <c r="DC28" i="1"/>
  <c r="DG36" i="1"/>
  <c r="CA19" i="1"/>
  <c r="BV22" i="1"/>
  <c r="CC21" i="1"/>
  <c r="BY21" i="1"/>
  <c r="BX19" i="1"/>
  <c r="BU20" i="1"/>
  <c r="BX22" i="1"/>
  <c r="CC23" i="1"/>
  <c r="BW30" i="1"/>
  <c r="BY30" i="1"/>
  <c r="CN30" i="1"/>
  <c r="CO28" i="1"/>
  <c r="CR28" i="1"/>
  <c r="CP36" i="1"/>
  <c r="CR36" i="1"/>
  <c r="CQ18" i="1"/>
  <c r="CL21" i="1"/>
  <c r="CN25" i="1"/>
  <c r="CS11" i="1"/>
  <c r="CY18" i="1"/>
  <c r="DA28" i="1"/>
  <c r="DF36" i="1"/>
  <c r="BZ19" i="1"/>
  <c r="BW19" i="1"/>
  <c r="BZ20" i="1"/>
  <c r="CG23" i="1"/>
  <c r="BU23" i="1"/>
  <c r="BY25" i="1"/>
  <c r="BZ30" i="1"/>
  <c r="CC30" i="1"/>
  <c r="CG11" i="1"/>
  <c r="CC11" i="1"/>
  <c r="CM30" i="1"/>
  <c r="CV28" i="1"/>
  <c r="CT28" i="1"/>
  <c r="CW36" i="1"/>
  <c r="CT36" i="1"/>
  <c r="CP18" i="1"/>
  <c r="CM25" i="1"/>
  <c r="CR11" i="1"/>
  <c r="CZ18" i="1"/>
  <c r="DE36" i="1"/>
  <c r="DI6" i="1"/>
  <c r="DI28" i="1"/>
  <c r="DE28" i="1"/>
  <c r="DH28" i="1"/>
  <c r="DG28" i="1"/>
  <c r="DI9" i="1"/>
  <c r="CU9" i="1"/>
  <c r="DH9" i="1"/>
  <c r="DC9" i="1"/>
  <c r="DG9" i="1"/>
  <c r="CN21" i="1"/>
  <c r="CM23" i="1"/>
  <c r="CL23" i="1"/>
  <c r="CO23" i="1"/>
  <c r="CN23" i="1"/>
  <c r="CO21" i="1"/>
  <c r="CM21" i="1"/>
  <c r="CP21" i="1"/>
  <c r="CP11" i="1"/>
  <c r="CT11" i="1"/>
  <c r="CZ11" i="1"/>
  <c r="CU11" i="1"/>
  <c r="CM11" i="1"/>
  <c r="CL11" i="1"/>
  <c r="CX23" i="1"/>
  <c r="DB18" i="1"/>
  <c r="CZ22" i="1"/>
  <c r="CX19" i="1"/>
  <c r="DF19" i="1"/>
  <c r="CY23" i="1"/>
  <c r="CP22" i="1"/>
  <c r="DB22" i="1"/>
  <c r="DA25" i="1"/>
  <c r="DH25" i="1"/>
  <c r="DF22" i="1"/>
  <c r="CZ25" i="1"/>
  <c r="DI23" i="1"/>
  <c r="DG25" i="1"/>
  <c r="DA23" i="1"/>
  <c r="DE25" i="1"/>
  <c r="CX20" i="1"/>
  <c r="DE23" i="1"/>
  <c r="CZ20" i="1"/>
  <c r="CZ34" i="1"/>
  <c r="DF11" i="1"/>
  <c r="DC20" i="1"/>
  <c r="DB23" i="1"/>
  <c r="DI25" i="1"/>
  <c r="CZ35" i="1"/>
  <c r="DD20" i="1"/>
  <c r="DH19" i="1"/>
  <c r="CZ19" i="1"/>
  <c r="CY22" i="1"/>
  <c r="DH23" i="1"/>
  <c r="DF25" i="1"/>
  <c r="DD11" i="1"/>
  <c r="CY19" i="1"/>
  <c r="DE22" i="1"/>
  <c r="CZ23" i="1"/>
  <c r="CX25" i="1"/>
  <c r="DI30" i="1"/>
  <c r="DD30" i="1"/>
  <c r="DI32" i="1"/>
  <c r="DH32" i="1"/>
  <c r="DB39" i="1"/>
  <c r="CZ39" i="1"/>
  <c r="DI39" i="1"/>
  <c r="CY39" i="1"/>
  <c r="DA39" i="1"/>
  <c r="DF39" i="1"/>
  <c r="DD39" i="1"/>
  <c r="DC39" i="1"/>
  <c r="DH39" i="1"/>
  <c r="DG39" i="1"/>
  <c r="DE39" i="1"/>
  <c r="CX39" i="1"/>
  <c r="DA38" i="1"/>
  <c r="DI38" i="1"/>
  <c r="DH38" i="1"/>
  <c r="CL38" i="1"/>
  <c r="DE38" i="1"/>
  <c r="CZ38" i="1"/>
  <c r="CX38" i="1"/>
  <c r="DD38" i="1"/>
  <c r="DF38" i="1"/>
  <c r="DG38" i="1"/>
  <c r="DC38" i="1"/>
  <c r="CP38" i="1"/>
  <c r="DB38" i="1"/>
  <c r="CY38" i="1"/>
  <c r="DH35" i="1"/>
  <c r="DG35" i="1"/>
  <c r="CY35" i="1"/>
  <c r="CW35" i="1"/>
  <c r="DC35" i="1"/>
  <c r="DE35" i="1"/>
  <c r="CM35" i="1"/>
  <c r="DB35" i="1"/>
  <c r="DD35" i="1"/>
  <c r="DI35" i="1"/>
  <c r="DF35" i="1"/>
  <c r="DA35" i="1"/>
  <c r="CX35" i="1"/>
  <c r="DA34" i="1"/>
  <c r="DG34" i="1"/>
  <c r="CY34" i="1"/>
  <c r="CV34" i="1"/>
  <c r="DD34" i="1"/>
  <c r="DE34" i="1"/>
  <c r="DB34" i="1"/>
  <c r="DH34" i="1"/>
  <c r="DI34" i="1"/>
  <c r="DF34" i="1"/>
  <c r="DC34" i="1"/>
  <c r="CX34" i="1"/>
  <c r="CO32" i="1"/>
  <c r="DA32" i="1"/>
  <c r="DG32" i="1"/>
  <c r="CP32" i="1"/>
  <c r="CZ32" i="1"/>
  <c r="DE32" i="1"/>
  <c r="CY32" i="1"/>
  <c r="CX32" i="1"/>
  <c r="DD32" i="1"/>
  <c r="DF32" i="1"/>
  <c r="DB32" i="1"/>
  <c r="DC32" i="1"/>
  <c r="DA30" i="1"/>
  <c r="DC30" i="1"/>
  <c r="DG30" i="1"/>
  <c r="DB30" i="1"/>
  <c r="CY30" i="1"/>
  <c r="DF30" i="1"/>
  <c r="CX30" i="1"/>
  <c r="CT30" i="1"/>
  <c r="DE30" i="1"/>
  <c r="DH30" i="1"/>
  <c r="CZ30" i="1"/>
  <c r="CT25" i="1"/>
  <c r="CY25" i="1"/>
  <c r="DD25" i="1"/>
  <c r="DB25" i="1"/>
  <c r="DC25" i="1"/>
  <c r="CT23" i="1"/>
  <c r="DD23" i="1"/>
  <c r="DG23" i="1"/>
  <c r="CP23" i="1"/>
  <c r="DC23" i="1"/>
  <c r="DF23" i="1"/>
  <c r="DD22" i="1"/>
  <c r="CX22" i="1"/>
  <c r="DC22" i="1"/>
  <c r="DI22" i="1"/>
  <c r="DA22" i="1"/>
  <c r="DG22" i="1"/>
  <c r="DH22" i="1"/>
  <c r="DF21" i="1"/>
  <c r="DE21" i="1"/>
  <c r="DD21" i="1"/>
  <c r="DH21" i="1"/>
  <c r="DG21" i="1"/>
  <c r="CZ21" i="1"/>
  <c r="DC21" i="1"/>
  <c r="CY21" i="1"/>
  <c r="CX21" i="1"/>
  <c r="DA21" i="1"/>
  <c r="DI21" i="1"/>
  <c r="DB21" i="1"/>
  <c r="DB20" i="1"/>
  <c r="CY20" i="1"/>
  <c r="DI20" i="1"/>
  <c r="DE20" i="1"/>
  <c r="DA20" i="1"/>
  <c r="DG20" i="1"/>
  <c r="DH20" i="1"/>
  <c r="DF20" i="1"/>
  <c r="DA19" i="1"/>
  <c r="DE19" i="1"/>
  <c r="CO19" i="1"/>
  <c r="DG19" i="1"/>
  <c r="DD19" i="1"/>
  <c r="DC19" i="1"/>
  <c r="DI19" i="1"/>
  <c r="DB19" i="1"/>
  <c r="DH18" i="1"/>
  <c r="DI18" i="1"/>
  <c r="DE18" i="1"/>
  <c r="DF18" i="1"/>
  <c r="DG18" i="1"/>
  <c r="DC18" i="1"/>
  <c r="DD18" i="1"/>
  <c r="DI11" i="1"/>
  <c r="DC11" i="1"/>
  <c r="DG11" i="1"/>
  <c r="DE11" i="1"/>
  <c r="DH11" i="1"/>
  <c r="CN20" i="1"/>
  <c r="CT20" i="1"/>
  <c r="CP20" i="1"/>
  <c r="CR30" i="1"/>
  <c r="CO22" i="1"/>
  <c r="CS39" i="1"/>
  <c r="CU39" i="1"/>
  <c r="CO35" i="1"/>
  <c r="CV32" i="1"/>
  <c r="CT32" i="1"/>
  <c r="CU19" i="1"/>
  <c r="CS23" i="1"/>
  <c r="CW21" i="1"/>
  <c r="CS21" i="1"/>
  <c r="CV38" i="1"/>
  <c r="CQ38" i="1"/>
  <c r="CW25" i="1"/>
  <c r="CS25" i="1"/>
  <c r="CR39" i="1"/>
  <c r="CR20" i="1"/>
  <c r="CW20" i="1"/>
  <c r="CV22" i="1"/>
  <c r="CQ39" i="1"/>
  <c r="CM39" i="1"/>
  <c r="CV35" i="1"/>
  <c r="CN32" i="1"/>
  <c r="CQ32" i="1"/>
  <c r="CM19" i="1"/>
  <c r="CR23" i="1"/>
  <c r="CR21" i="1"/>
  <c r="CU34" i="1"/>
  <c r="CN38" i="1"/>
  <c r="CV25" i="1"/>
  <c r="CQ25" i="1"/>
  <c r="CL20" i="1"/>
  <c r="CU20" i="1"/>
  <c r="CW30" i="1"/>
  <c r="CS30" i="1"/>
  <c r="CT22" i="1"/>
  <c r="CN22" i="1"/>
  <c r="CL39" i="1"/>
  <c r="CS35" i="1"/>
  <c r="CN35" i="1"/>
  <c r="CU32" i="1"/>
  <c r="CT19" i="1"/>
  <c r="CV23" i="1"/>
  <c r="CT21" i="1"/>
  <c r="CU38" i="1"/>
  <c r="CS20" i="1"/>
  <c r="CM20" i="1"/>
  <c r="CV30" i="1"/>
  <c r="CQ30" i="1"/>
  <c r="CR22" i="1"/>
  <c r="CW22" i="1"/>
  <c r="CW39" i="1"/>
  <c r="CR35" i="1"/>
  <c r="CP35" i="1"/>
  <c r="CM32" i="1"/>
  <c r="CW19" i="1"/>
  <c r="CR19" i="1"/>
  <c r="CQ23" i="1"/>
  <c r="CV21" i="1"/>
  <c r="CQ21" i="1"/>
  <c r="CM38" i="1"/>
  <c r="CU25" i="1"/>
  <c r="CQ20" i="1"/>
  <c r="CL22" i="1"/>
  <c r="CU22" i="1"/>
  <c r="CV39" i="1"/>
  <c r="CT35" i="1"/>
  <c r="CU35" i="1"/>
  <c r="CL32" i="1"/>
  <c r="CP19" i="1"/>
  <c r="CL19" i="1"/>
  <c r="CW23" i="1"/>
  <c r="CT38" i="1"/>
  <c r="CO39" i="1"/>
  <c r="CO20" i="1"/>
  <c r="CS22" i="1"/>
  <c r="CM22" i="1"/>
  <c r="CN39" i="1"/>
  <c r="CQ35" i="1"/>
  <c r="CS32" i="1"/>
  <c r="CV19" i="1"/>
  <c r="CS19" i="1"/>
  <c r="CU23" i="1"/>
  <c r="CU21" i="1"/>
  <c r="CO38" i="1"/>
  <c r="CS38" i="1"/>
  <c r="CV20" i="1"/>
  <c r="CQ22" i="1"/>
  <c r="CT39" i="1"/>
  <c r="CP39" i="1"/>
  <c r="CW32" i="1"/>
  <c r="CN19" i="1"/>
  <c r="CQ19" i="1"/>
  <c r="CW38" i="1"/>
  <c r="CR38" i="1"/>
  <c r="CR25" i="1"/>
  <c r="BY18" i="1"/>
  <c r="CK23" i="1"/>
  <c r="CI23" i="1"/>
  <c r="CH35" i="1"/>
  <c r="CJ11" i="1"/>
  <c r="CH11" i="1"/>
  <c r="CI11" i="1"/>
  <c r="CJ23" i="1"/>
  <c r="BZ23" i="1"/>
  <c r="CD23" i="1"/>
  <c r="CA23" i="1"/>
  <c r="CF23" i="1"/>
  <c r="CB20" i="1"/>
  <c r="BW35" i="1"/>
  <c r="CA22" i="1"/>
  <c r="CB22" i="1"/>
  <c r="BZ22" i="1"/>
  <c r="BY22" i="1"/>
  <c r="CC20" i="1"/>
  <c r="CE35" i="1"/>
  <c r="CJ35" i="1"/>
  <c r="CC32" i="1"/>
  <c r="BY32" i="1"/>
  <c r="BX32" i="1"/>
  <c r="CF32" i="1"/>
  <c r="CK32" i="1"/>
  <c r="CD20" i="1"/>
  <c r="BZ18" i="1"/>
  <c r="BZ32" i="1"/>
  <c r="BS40" i="1"/>
  <c r="CH40" i="1" s="1"/>
  <c r="CC22" i="1"/>
  <c r="CJ21" i="1"/>
  <c r="BZ38" i="1"/>
  <c r="CA32" i="1"/>
  <c r="CH32" i="1"/>
  <c r="CC27" i="1"/>
  <c r="CJ20" i="1"/>
  <c r="BS6" i="1"/>
  <c r="CH6" i="1" s="1"/>
  <c r="CK39" i="1"/>
  <c r="CG39" i="1"/>
  <c r="CC38" i="1"/>
  <c r="CF38" i="1"/>
  <c r="CK38" i="1"/>
  <c r="CB38" i="1"/>
  <c r="CH38" i="1"/>
  <c r="CK35" i="1"/>
  <c r="CC35" i="1"/>
  <c r="CA35" i="1"/>
  <c r="CI35" i="1"/>
  <c r="CG35" i="1"/>
  <c r="BX35" i="1"/>
  <c r="BZ35" i="1"/>
  <c r="CB35" i="1"/>
  <c r="CD35" i="1"/>
  <c r="CF35" i="1"/>
  <c r="CJ32" i="1"/>
  <c r="CB36" i="1"/>
  <c r="CC36" i="1"/>
  <c r="CD36" i="1"/>
  <c r="CF36" i="1"/>
  <c r="CI36" i="1"/>
  <c r="CH36" i="1"/>
  <c r="CK36" i="1"/>
  <c r="CJ36" i="1"/>
  <c r="CE36" i="1"/>
  <c r="CG36" i="1"/>
  <c r="CK30" i="1"/>
  <c r="CJ30" i="1"/>
  <c r="CI30" i="1"/>
  <c r="CH30" i="1"/>
  <c r="CB25" i="1"/>
  <c r="CD22" i="1"/>
  <c r="CI25" i="1"/>
  <c r="CF25" i="1"/>
  <c r="CG25" i="1"/>
  <c r="CE38" i="1"/>
  <c r="CA38" i="1"/>
  <c r="CC25" i="1"/>
  <c r="CH22" i="1"/>
  <c r="CJ39" i="1"/>
  <c r="CF39" i="1"/>
  <c r="CB39" i="1"/>
  <c r="BX39" i="1"/>
  <c r="CI39" i="1"/>
  <c r="CE39" i="1"/>
  <c r="CA39" i="1"/>
  <c r="BW39" i="1"/>
  <c r="BV39" i="1"/>
  <c r="CH39" i="1"/>
  <c r="BZ39" i="1"/>
  <c r="CD39" i="1"/>
  <c r="CD25" i="1"/>
  <c r="CJ25" i="1"/>
  <c r="CK25" i="1"/>
  <c r="CI38" i="1"/>
  <c r="CE25" i="1"/>
  <c r="CI20" i="1"/>
  <c r="CF20" i="1"/>
  <c r="CC39" i="1"/>
  <c r="CH25" i="1"/>
  <c r="CJ38" i="1"/>
  <c r="CG38" i="1"/>
  <c r="BS37" i="1"/>
  <c r="CI37" i="1" s="1"/>
  <c r="CF22" i="1"/>
  <c r="CI21" i="1"/>
  <c r="CB19" i="1"/>
  <c r="CE32" i="1"/>
  <c r="CB32" i="1"/>
  <c r="BW32" i="1"/>
  <c r="CI32" i="1"/>
  <c r="CD32" i="1"/>
  <c r="CG32" i="1"/>
  <c r="CG27" i="1"/>
  <c r="CA27" i="1"/>
  <c r="BX27" i="1"/>
  <c r="CJ27" i="1"/>
  <c r="BY27" i="1"/>
  <c r="CB27" i="1"/>
  <c r="CD27" i="1"/>
  <c r="CH27" i="1"/>
  <c r="BW27" i="1"/>
  <c r="CI27" i="1"/>
  <c r="CK27" i="1"/>
  <c r="CE27" i="1"/>
  <c r="CG22" i="1"/>
  <c r="CK21" i="1"/>
  <c r="CE28" i="1"/>
  <c r="BW28" i="1"/>
  <c r="BX28" i="1"/>
  <c r="CB28" i="1"/>
  <c r="BV28" i="1"/>
  <c r="BY28" i="1"/>
  <c r="CG28" i="1"/>
  <c r="CF28" i="1"/>
  <c r="CJ28" i="1"/>
  <c r="CD28" i="1"/>
  <c r="CK28" i="1"/>
  <c r="CC28" i="1"/>
  <c r="CA28" i="1"/>
  <c r="BZ28" i="1"/>
  <c r="CI28" i="1"/>
  <c r="CH28" i="1"/>
  <c r="CI22" i="1"/>
  <c r="CJ22" i="1"/>
  <c r="CK22" i="1"/>
  <c r="CJ19" i="1"/>
  <c r="CE19" i="1"/>
  <c r="CD19" i="1"/>
  <c r="CI19" i="1"/>
  <c r="CK19" i="1"/>
  <c r="CF19" i="1"/>
  <c r="CG19" i="1"/>
  <c r="CC19" i="1"/>
  <c r="CE20" i="1"/>
  <c r="CH20" i="1"/>
  <c r="CK20" i="1"/>
  <c r="CH18" i="1"/>
  <c r="CA18" i="1"/>
  <c r="CF18" i="1"/>
  <c r="CI18" i="1"/>
  <c r="CD18" i="1"/>
  <c r="CG18" i="1"/>
  <c r="CC18" i="1"/>
  <c r="CE18" i="1"/>
  <c r="CJ18" i="1"/>
  <c r="CB18" i="1"/>
  <c r="DP40" i="1" l="1"/>
  <c r="EU40" i="1"/>
  <c r="CC40" i="1"/>
  <c r="EF40" i="1"/>
  <c r="CD40" i="1"/>
  <c r="DS40" i="1"/>
  <c r="DR40" i="1"/>
  <c r="CA40" i="1"/>
  <c r="BY40" i="1"/>
  <c r="CB40" i="1"/>
  <c r="EB40" i="1"/>
  <c r="BW6" i="1"/>
  <c r="BZ37" i="1"/>
  <c r="BZ6" i="1"/>
  <c r="BU40" i="1"/>
  <c r="DT40" i="1"/>
  <c r="EV40" i="1"/>
  <c r="EA40" i="1"/>
  <c r="DZ40" i="1"/>
  <c r="DV37" i="1"/>
  <c r="ER37" i="1"/>
  <c r="DX37" i="1"/>
  <c r="EH37" i="1"/>
  <c r="EK37" i="1"/>
  <c r="EA6" i="1"/>
  <c r="EQ6" i="1"/>
  <c r="DV6" i="1"/>
  <c r="EH6" i="1"/>
  <c r="EV6" i="1"/>
  <c r="ED6" i="1"/>
  <c r="BY6" i="1"/>
  <c r="CS6" i="1"/>
  <c r="EG37" i="1"/>
  <c r="EU37" i="1"/>
  <c r="DN6" i="1"/>
  <c r="EN6" i="1"/>
  <c r="CB37" i="1"/>
  <c r="BW37" i="1"/>
  <c r="BV6" i="1"/>
  <c r="CL6" i="1"/>
  <c r="ED40" i="1"/>
  <c r="DV40" i="1"/>
  <c r="ER40" i="1"/>
  <c r="DW40" i="1"/>
  <c r="DU37" i="1"/>
  <c r="DZ37" i="1"/>
  <c r="EW37" i="1"/>
  <c r="EM37" i="1"/>
  <c r="DR6" i="1"/>
  <c r="EO6" i="1"/>
  <c r="EI6" i="1"/>
  <c r="DT6" i="1"/>
  <c r="EF6" i="1"/>
  <c r="DP37" i="1"/>
  <c r="EW6" i="1"/>
  <c r="BX37" i="1"/>
  <c r="BU6" i="1"/>
  <c r="CN6" i="1"/>
  <c r="ET40" i="1"/>
  <c r="EN40" i="1"/>
  <c r="EJ40" i="1"/>
  <c r="DX40" i="1"/>
  <c r="EQ37" i="1"/>
  <c r="EF37" i="1"/>
  <c r="DY37" i="1"/>
  <c r="EI37" i="1"/>
  <c r="EE37" i="1"/>
  <c r="DP6" i="1"/>
  <c r="DS6" i="1"/>
  <c r="DO6" i="1"/>
  <c r="ER6" i="1"/>
  <c r="EU6" i="1"/>
  <c r="DQ6" i="1"/>
  <c r="CA37" i="1"/>
  <c r="BU37" i="1"/>
  <c r="EE40" i="1"/>
  <c r="EM40" i="1"/>
  <c r="DY40" i="1"/>
  <c r="EW40" i="1"/>
  <c r="DT37" i="1"/>
  <c r="DQ37" i="1"/>
  <c r="DR37" i="1"/>
  <c r="ET37" i="1"/>
  <c r="DL6" i="1"/>
  <c r="EC6" i="1"/>
  <c r="EX6" i="1"/>
  <c r="EG6" i="1"/>
  <c r="EM6" i="1"/>
  <c r="DS37" i="1"/>
  <c r="EC37" i="1"/>
  <c r="EP6" i="1"/>
  <c r="BY37" i="1"/>
  <c r="BX40" i="1"/>
  <c r="EL40" i="1"/>
  <c r="DQ40" i="1"/>
  <c r="EX40" i="1"/>
  <c r="EO40" i="1"/>
  <c r="EB37" i="1"/>
  <c r="EX37" i="1"/>
  <c r="DW37" i="1"/>
  <c r="EL37" i="1"/>
  <c r="DY6" i="1"/>
  <c r="DW6" i="1"/>
  <c r="EB6" i="1"/>
  <c r="EE6" i="1"/>
  <c r="DU40" i="1"/>
  <c r="EC40" i="1"/>
  <c r="EK40" i="1"/>
  <c r="EQ40" i="1"/>
  <c r="EP40" i="1"/>
  <c r="EG40" i="1"/>
  <c r="EP37" i="1"/>
  <c r="EA37" i="1"/>
  <c r="EJ37" i="1"/>
  <c r="ED37" i="1"/>
  <c r="DX6" i="1"/>
  <c r="EJ6" i="1"/>
  <c r="DU6" i="1"/>
  <c r="EK6" i="1"/>
  <c r="ET6" i="1"/>
  <c r="CC37" i="1"/>
  <c r="BV37" i="1"/>
  <c r="DD6" i="1"/>
  <c r="ES40" i="1"/>
  <c r="EI40" i="1"/>
  <c r="EH40" i="1"/>
  <c r="EO37" i="1"/>
  <c r="EN37" i="1"/>
  <c r="EV37" i="1"/>
  <c r="ES37" i="1"/>
  <c r="DM6" i="1"/>
  <c r="ES6" i="1"/>
  <c r="DZ6" i="1"/>
  <c r="EL6" i="1"/>
  <c r="CO37" i="1"/>
  <c r="BV40" i="1"/>
  <c r="CN37" i="1"/>
  <c r="CR6" i="1"/>
  <c r="BW40" i="1"/>
  <c r="CM37" i="1"/>
  <c r="CB6" i="1"/>
  <c r="CO6" i="1"/>
  <c r="DC6" i="1"/>
  <c r="CV6" i="1"/>
  <c r="CL37" i="1"/>
  <c r="DB6" i="1"/>
  <c r="CR37" i="1"/>
  <c r="DA6" i="1"/>
  <c r="CC6" i="1"/>
  <c r="BX6" i="1"/>
  <c r="CW6" i="1"/>
  <c r="CQ37" i="1"/>
  <c r="CY6" i="1"/>
  <c r="CA6" i="1"/>
  <c r="CU6" i="1"/>
  <c r="CP37" i="1"/>
  <c r="CX6" i="1"/>
  <c r="DE6" i="1"/>
  <c r="DF6" i="1"/>
  <c r="CT6" i="1"/>
  <c r="CM6" i="1"/>
  <c r="DH6" i="1"/>
  <c r="CQ6" i="1"/>
  <c r="CZ6" i="1"/>
  <c r="CP6" i="1"/>
  <c r="DG6" i="1"/>
  <c r="DA40" i="1"/>
  <c r="CV37" i="1"/>
  <c r="CT37" i="1"/>
  <c r="CW37" i="1"/>
  <c r="CS37" i="1"/>
  <c r="CU37" i="1"/>
  <c r="CX37" i="1"/>
  <c r="DC37" i="1"/>
  <c r="DH37" i="1"/>
  <c r="CZ37" i="1"/>
  <c r="DE37" i="1"/>
  <c r="DD37" i="1"/>
  <c r="CY37" i="1"/>
  <c r="DB37" i="1"/>
  <c r="DF37" i="1"/>
  <c r="DI37" i="1"/>
  <c r="DA37" i="1"/>
  <c r="DG37" i="1"/>
  <c r="DH40" i="1"/>
  <c r="CO40" i="1"/>
  <c r="DG40" i="1"/>
  <c r="CN40" i="1"/>
  <c r="CY40" i="1"/>
  <c r="CM40" i="1"/>
  <c r="DE40" i="1"/>
  <c r="DD40" i="1"/>
  <c r="CT40" i="1"/>
  <c r="DI40" i="1"/>
  <c r="DB40" i="1"/>
  <c r="DF40" i="1"/>
  <c r="CZ40" i="1"/>
  <c r="DC40" i="1"/>
  <c r="CX40" i="1"/>
  <c r="CW40" i="1"/>
  <c r="CS40" i="1"/>
  <c r="CV40" i="1"/>
  <c r="CQ40" i="1"/>
  <c r="CU40" i="1"/>
  <c r="CL40" i="1"/>
  <c r="CP40" i="1"/>
  <c r="CR40" i="1"/>
  <c r="CF40" i="1"/>
  <c r="CG40" i="1"/>
  <c r="CJ40" i="1"/>
  <c r="CK40" i="1"/>
  <c r="CI40" i="1"/>
  <c r="CE6" i="1"/>
  <c r="CD6" i="1"/>
  <c r="CF6" i="1"/>
  <c r="CJ6" i="1"/>
  <c r="BZ40" i="1"/>
  <c r="CE40" i="1"/>
  <c r="CH37" i="1"/>
  <c r="CG37" i="1"/>
  <c r="CF37" i="1"/>
  <c r="CK37" i="1"/>
  <c r="CE37" i="1"/>
  <c r="CJ37" i="1"/>
  <c r="CD37" i="1"/>
  <c r="CG6" i="1"/>
  <c r="CI6" i="1"/>
  <c r="CK6" i="1"/>
  <c r="BR10" i="1"/>
  <c r="BO10" i="1"/>
  <c r="BP10" i="1" s="1"/>
  <c r="CZ10" i="1" l="1"/>
  <c r="EB10" i="1"/>
  <c r="EJ10" i="1"/>
  <c r="ER10" i="1"/>
  <c r="EC10" i="1"/>
  <c r="EK10" i="1"/>
  <c r="ES10" i="1"/>
  <c r="ED10" i="1"/>
  <c r="EL10" i="1"/>
  <c r="ET10" i="1"/>
  <c r="DZ10" i="1"/>
  <c r="EN10" i="1"/>
  <c r="EG10" i="1"/>
  <c r="EU10" i="1"/>
  <c r="DO10" i="1"/>
  <c r="DW10" i="1"/>
  <c r="DR10" i="1"/>
  <c r="EH10" i="1"/>
  <c r="EV10" i="1"/>
  <c r="DP10" i="1"/>
  <c r="DX10" i="1"/>
  <c r="EX10" i="1"/>
  <c r="DJ10" i="1"/>
  <c r="EI10" i="1"/>
  <c r="EW10" i="1"/>
  <c r="DQ10" i="1"/>
  <c r="DY10" i="1"/>
  <c r="EM10" i="1"/>
  <c r="DN10" i="1"/>
  <c r="EA10" i="1"/>
  <c r="DT10" i="1"/>
  <c r="EE10" i="1"/>
  <c r="DU10" i="1"/>
  <c r="EF10" i="1"/>
  <c r="DV10" i="1"/>
  <c r="DL10" i="1"/>
  <c r="EO10" i="1"/>
  <c r="DM10" i="1"/>
  <c r="EP10" i="1"/>
  <c r="DS10" i="1"/>
  <c r="EQ10" i="1"/>
  <c r="DK10" i="1"/>
  <c r="BW10" i="1"/>
  <c r="DB10" i="1"/>
  <c r="CE10" i="1"/>
  <c r="CY10" i="1"/>
  <c r="CN10" i="1"/>
  <c r="CJ10" i="1"/>
  <c r="CA10" i="1"/>
  <c r="DD10" i="1"/>
  <c r="DG10" i="1"/>
  <c r="CK10" i="1"/>
  <c r="CT10" i="1"/>
  <c r="BZ10" i="1"/>
  <c r="CH10" i="1"/>
  <c r="CG10" i="1"/>
  <c r="BV10" i="1"/>
  <c r="CP10" i="1"/>
  <c r="CM10" i="1"/>
  <c r="CI10" i="1"/>
  <c r="CR10" i="1"/>
  <c r="CU10" i="1"/>
  <c r="BY10" i="1"/>
  <c r="CB10" i="1"/>
  <c r="CL10" i="1"/>
  <c r="CS10" i="1"/>
  <c r="CC10" i="1"/>
  <c r="CW10" i="1"/>
  <c r="DF10" i="1"/>
  <c r="DA10" i="1"/>
  <c r="CD10" i="1"/>
  <c r="CO10" i="1"/>
  <c r="BX10" i="1"/>
  <c r="DH10" i="1"/>
  <c r="DI10" i="1"/>
  <c r="BS10" i="1"/>
  <c r="DC10" i="1"/>
  <c r="CV10" i="1"/>
  <c r="BU10" i="1"/>
  <c r="CF10" i="1"/>
  <c r="DE10" i="1"/>
  <c r="CQ10" i="1"/>
  <c r="CX10" i="1"/>
  <c r="BR33" i="1"/>
  <c r="BO33" i="1"/>
  <c r="BP33" i="1" s="1"/>
  <c r="CQ33" i="1" l="1"/>
  <c r="EG33" i="1"/>
  <c r="EO33" i="1"/>
  <c r="EW33" i="1"/>
  <c r="DZ33" i="1"/>
  <c r="EH33" i="1"/>
  <c r="EP33" i="1"/>
  <c r="EA33" i="1"/>
  <c r="EI33" i="1"/>
  <c r="EQ33" i="1"/>
  <c r="EE33" i="1"/>
  <c r="ES33" i="1"/>
  <c r="DO33" i="1"/>
  <c r="DW33" i="1"/>
  <c r="EF33" i="1"/>
  <c r="ET33" i="1"/>
  <c r="DP33" i="1"/>
  <c r="DX33" i="1"/>
  <c r="EK33" i="1"/>
  <c r="DJ33" i="1"/>
  <c r="EJ33" i="1"/>
  <c r="EU33" i="1"/>
  <c r="DQ33" i="1"/>
  <c r="DY33" i="1"/>
  <c r="EV33" i="1"/>
  <c r="DR33" i="1"/>
  <c r="ER33" i="1"/>
  <c r="DN33" i="1"/>
  <c r="EB33" i="1"/>
  <c r="DT33" i="1"/>
  <c r="EC33" i="1"/>
  <c r="DU33" i="1"/>
  <c r="ED33" i="1"/>
  <c r="DV33" i="1"/>
  <c r="EN33" i="1"/>
  <c r="DM33" i="1"/>
  <c r="EM33" i="1"/>
  <c r="DK33" i="1"/>
  <c r="DL33" i="1"/>
  <c r="EL33" i="1"/>
  <c r="DS33" i="1"/>
  <c r="CN33" i="1"/>
  <c r="CK33" i="1"/>
  <c r="CP33" i="1"/>
  <c r="CE33" i="1"/>
  <c r="CT33" i="1"/>
  <c r="CO33" i="1"/>
  <c r="CJ33" i="1"/>
  <c r="BZ33" i="1"/>
  <c r="CI33" i="1"/>
  <c r="BU33" i="1"/>
  <c r="CU33" i="1"/>
  <c r="CF33" i="1"/>
  <c r="CD33" i="1"/>
  <c r="BV33" i="1"/>
  <c r="BW33" i="1"/>
  <c r="CL33" i="1"/>
  <c r="CS33" i="1"/>
  <c r="CM33" i="1"/>
  <c r="CV33" i="1"/>
  <c r="CG33" i="1"/>
  <c r="BY33" i="1"/>
  <c r="CB33" i="1"/>
  <c r="CA33" i="1"/>
  <c r="BS33" i="1"/>
  <c r="DH33" i="1" s="1"/>
  <c r="CH33" i="1"/>
  <c r="BX33" i="1"/>
  <c r="CR33" i="1"/>
  <c r="CC33" i="1"/>
  <c r="EX33" i="1" l="1"/>
  <c r="DE33" i="1"/>
  <c r="DB33" i="1"/>
  <c r="CY33" i="1"/>
  <c r="DC33" i="1"/>
  <c r="CZ33" i="1"/>
  <c r="CW33" i="1"/>
  <c r="CX33" i="1"/>
  <c r="DA33" i="1"/>
  <c r="DG33" i="1"/>
  <c r="DI33" i="1"/>
  <c r="DF33" i="1"/>
  <c r="DD33" i="1"/>
</calcChain>
</file>

<file path=xl/comments1.xml><?xml version="1.0" encoding="utf-8"?>
<comments xmlns="http://schemas.openxmlformats.org/spreadsheetml/2006/main">
  <authors>
    <author>Seeler, Frank</author>
    <author>Kümmerle, Katja</author>
  </authors>
  <commentList>
    <comment ref="D5" authorId="0" shapeId="0">
      <text>
        <r>
          <rPr>
            <b/>
            <sz val="9"/>
            <color indexed="81"/>
            <rFont val="Segoe UI"/>
            <charset val="1"/>
          </rPr>
          <t xml:space="preserve">Seeler, Frank
Bestände inkl. 
Pandemielager
</t>
        </r>
      </text>
    </comment>
    <comment ref="C13" authorId="1" shapeId="0">
      <text>
        <r>
          <rPr>
            <b/>
            <sz val="9"/>
            <color indexed="81"/>
            <rFont val="Segoe UI"/>
            <family val="2"/>
          </rPr>
          <t>Kümmerle, Katja:</t>
        </r>
        <r>
          <rPr>
            <sz val="9"/>
            <color indexed="81"/>
            <rFont val="Segoe UI"/>
            <family val="2"/>
          </rPr>
          <t xml:space="preserve">
momentan nur für Mitarbeiter</t>
        </r>
      </text>
    </comment>
    <comment ref="BT14" authorId="1" shapeId="0">
      <text>
        <r>
          <rPr>
            <b/>
            <sz val="9"/>
            <color indexed="81"/>
            <rFont val="Segoe UI"/>
            <family val="2"/>
          </rPr>
          <t>Kümmerle, Katja:</t>
        </r>
        <r>
          <rPr>
            <sz val="9"/>
            <color indexed="81"/>
            <rFont val="Segoe UI"/>
            <family val="2"/>
          </rPr>
          <t xml:space="preserve">
KW 16</t>
        </r>
      </text>
    </comment>
    <comment ref="C17" authorId="1" shapeId="0">
      <text>
        <r>
          <rPr>
            <b/>
            <sz val="9"/>
            <color indexed="81"/>
            <rFont val="Segoe UI"/>
            <family val="2"/>
          </rPr>
          <t>Kümmerle, Katja:</t>
        </r>
        <r>
          <rPr>
            <sz val="9"/>
            <color indexed="81"/>
            <rFont val="Segoe UI"/>
            <family val="2"/>
          </rPr>
          <t xml:space="preserve">
ersetzt 1L004.00 und 1L005.00</t>
        </r>
      </text>
    </comment>
    <comment ref="BT17" authorId="1" shapeId="0">
      <text>
        <r>
          <rPr>
            <b/>
            <sz val="9"/>
            <color indexed="81"/>
            <rFont val="Segoe UI"/>
            <family val="2"/>
          </rPr>
          <t>Kümmerle, Katja:</t>
        </r>
        <r>
          <rPr>
            <sz val="9"/>
            <color indexed="81"/>
            <rFont val="Segoe UI"/>
            <family val="2"/>
          </rPr>
          <t xml:space="preserve">
erste Lieferug am 10.05. 4000 St. und dann aller 2 Monate 4000 St.</t>
        </r>
      </text>
    </comment>
    <comment ref="F22" authorId="1" shapeId="0">
      <text>
        <r>
          <rPr>
            <b/>
            <sz val="9"/>
            <color indexed="81"/>
            <rFont val="Segoe UI"/>
            <family val="2"/>
          </rPr>
          <t>Kümmerle, Katja:</t>
        </r>
        <r>
          <rPr>
            <sz val="9"/>
            <color indexed="81"/>
            <rFont val="Segoe UI"/>
            <family val="2"/>
          </rPr>
          <t xml:space="preserve">
10.000 Stück nach Kirchheim gegeben</t>
        </r>
      </text>
    </comment>
    <comment ref="BT32" authorId="1" shapeId="0">
      <text>
        <r>
          <rPr>
            <b/>
            <sz val="9"/>
            <color indexed="81"/>
            <rFont val="Segoe UI"/>
            <family val="2"/>
          </rPr>
          <t>Kümmerle, Katja:</t>
        </r>
        <r>
          <rPr>
            <sz val="9"/>
            <color indexed="81"/>
            <rFont val="Segoe UI"/>
            <family val="2"/>
          </rPr>
          <t xml:space="preserve">
900 FL vom GEL</t>
        </r>
      </text>
    </comment>
  </commentList>
</comments>
</file>

<file path=xl/sharedStrings.xml><?xml version="1.0" encoding="utf-8"?>
<sst xmlns="http://schemas.openxmlformats.org/spreadsheetml/2006/main" count="211" uniqueCount="172">
  <si>
    <t>Bestände Schutzausrüstung</t>
  </si>
  <si>
    <t>Artikel</t>
  </si>
  <si>
    <t>Bemerkung</t>
  </si>
  <si>
    <t>Bestand in Stück</t>
  </si>
  <si>
    <t>FFP3 Masken</t>
  </si>
  <si>
    <t>FFP1 Masken</t>
  </si>
  <si>
    <t>Schutzkittel gelb</t>
  </si>
  <si>
    <t>Schutzbrille</t>
  </si>
  <si>
    <t>Vollgesichtsschutz</t>
  </si>
  <si>
    <t>Schutzanzüge</t>
  </si>
  <si>
    <t>Abstrichtupfer blau</t>
  </si>
  <si>
    <t>Aseptoman 500ml</t>
  </si>
  <si>
    <t>Skinman Soft Protect FF 500ml</t>
  </si>
  <si>
    <t>Incidin FlexPacks</t>
  </si>
  <si>
    <t>Sterilium Virugard 500ml</t>
  </si>
  <si>
    <t>Sterilium Virugard 1000ml</t>
  </si>
  <si>
    <t>Manisoft flüssig 500ml</t>
  </si>
  <si>
    <t>Nitril-Handschuhe klein</t>
  </si>
  <si>
    <t>Nitril-Handschuhe mittel</t>
  </si>
  <si>
    <t>Nitril-Handschuhe groß</t>
  </si>
  <si>
    <t>Nitril-Handschuhe XL</t>
  </si>
  <si>
    <t>Spitacid 1l</t>
  </si>
  <si>
    <t>Incidin Rapid 6 Liter KANN</t>
  </si>
  <si>
    <t>Bereich</t>
  </si>
  <si>
    <t>Schutzmasken</t>
  </si>
  <si>
    <t>Handschuhe</t>
  </si>
  <si>
    <t>Schutzkittel</t>
  </si>
  <si>
    <t>Verbrauch Krisenzeiten pro Woche</t>
  </si>
  <si>
    <t>Schutzbrillen</t>
  </si>
  <si>
    <t xml:space="preserve">Abstrichtupfer  </t>
  </si>
  <si>
    <t>Schürzen</t>
  </si>
  <si>
    <t>Offene Bestellung gesichert</t>
  </si>
  <si>
    <t>Offene Bestellung ohne LT</t>
  </si>
  <si>
    <t>April</t>
  </si>
  <si>
    <t>Mai</t>
  </si>
  <si>
    <t>Juni</t>
  </si>
  <si>
    <t>Verbrauch Aktueller Bestand</t>
  </si>
  <si>
    <t>Verbrauch Gesicherte Lieferung</t>
  </si>
  <si>
    <t>Verbrauch ohne LT</t>
  </si>
  <si>
    <t>Verbrauch KW 12</t>
  </si>
  <si>
    <t>Wochen</t>
  </si>
  <si>
    <t>KW</t>
  </si>
  <si>
    <t>Monat</t>
  </si>
  <si>
    <t>Abschätzung</t>
  </si>
  <si>
    <t>Vorrat bis KW</t>
  </si>
  <si>
    <t>Seife</t>
  </si>
  <si>
    <t>Flächendesinfektion</t>
  </si>
  <si>
    <t>Händedesinfektion</t>
  </si>
  <si>
    <t>Juli</t>
  </si>
  <si>
    <t>Vorrat Aktueller Bestand</t>
  </si>
  <si>
    <t>Vorrat Gesicherte Lieferung</t>
  </si>
  <si>
    <t>Monovetten</t>
  </si>
  <si>
    <t>Verbrauch KW 13</t>
  </si>
  <si>
    <t>Einmalmundschutz mit Gummibügel/OP Mundschutz</t>
  </si>
  <si>
    <t>Verbrauch KW 14</t>
  </si>
  <si>
    <t>Verbrauch KW 15</t>
  </si>
  <si>
    <t>Verbrauch KW 16</t>
  </si>
  <si>
    <t>Verbrauch KW 17</t>
  </si>
  <si>
    <t>Ärmelschoner</t>
  </si>
  <si>
    <t>Verbrauch KW 18</t>
  </si>
  <si>
    <t>Verbrauch KW 19</t>
  </si>
  <si>
    <t>Verbrauch KW 20</t>
  </si>
  <si>
    <t>Verbrauch KW 21</t>
  </si>
  <si>
    <t>August</t>
  </si>
  <si>
    <t>September</t>
  </si>
  <si>
    <t>Oktober</t>
  </si>
  <si>
    <t>November</t>
  </si>
  <si>
    <t>Dezmber</t>
  </si>
  <si>
    <t>Verbrauch KW 22</t>
  </si>
  <si>
    <t>Verbrauch KW 23</t>
  </si>
  <si>
    <t>Verbrauch KW 24</t>
  </si>
  <si>
    <t>Verbrauch KW 25</t>
  </si>
  <si>
    <t>Verbrauch KW 26</t>
  </si>
  <si>
    <t>Verbrauch KW 27</t>
  </si>
  <si>
    <t>Verbrauch KW 28</t>
  </si>
  <si>
    <t>-</t>
  </si>
  <si>
    <t>Verbrauch KW 29</t>
  </si>
  <si>
    <t>Verbrauch KW 30</t>
  </si>
  <si>
    <t>Verbrauch KW 31</t>
  </si>
  <si>
    <t>Verbrauch KW 32</t>
  </si>
  <si>
    <t>neuer Rahmenvertrag unterschrieben, erste Lieferung ca. KW 39</t>
  </si>
  <si>
    <t>neuer Rahmenvertrag unterschrieben, erste Lieferung ca. KW 40</t>
  </si>
  <si>
    <t>Sonstige Kritische Themen:</t>
  </si>
  <si>
    <t>Verbrauch KW 33</t>
  </si>
  <si>
    <t>OP-Haube Astronaut grün mit Schweißband</t>
  </si>
  <si>
    <t>Verbrauch KW 34</t>
  </si>
  <si>
    <t>Verbrauch KW 35</t>
  </si>
  <si>
    <t>Verbrauch KW 36</t>
  </si>
  <si>
    <t>Verbrauch KW 37</t>
  </si>
  <si>
    <t>Verbrauch KW 38</t>
  </si>
  <si>
    <t>Schutzkittel weiß/grün</t>
  </si>
  <si>
    <t>Oxy Wipes/XL</t>
  </si>
  <si>
    <t>Verbrauch KW 39</t>
  </si>
  <si>
    <t>Verbrauch KW 40</t>
  </si>
  <si>
    <t>Verbrauch KW 41</t>
  </si>
  <si>
    <t>Verbrauch KW 42</t>
  </si>
  <si>
    <t>Verbrauch KW 43</t>
  </si>
  <si>
    <t>Verbrauch KW 44</t>
  </si>
  <si>
    <t>Verbrauch KW 45</t>
  </si>
  <si>
    <t>Januar</t>
  </si>
  <si>
    <t>Verbrauch KW 46</t>
  </si>
  <si>
    <t>Schnelltest</t>
  </si>
  <si>
    <t>1C010.00</t>
  </si>
  <si>
    <t>Verbrauch KW 47</t>
  </si>
  <si>
    <t>PCR-Test</t>
  </si>
  <si>
    <t>Verbrauch KW 48</t>
  </si>
  <si>
    <t>Verbrauch KW 49</t>
  </si>
  <si>
    <t>Verbrauch KW 50</t>
  </si>
  <si>
    <t>Spritzen/Kanülen könnte wegen Impfzentren knapp werden</t>
  </si>
  <si>
    <t>Verbrauch KW 51</t>
  </si>
  <si>
    <t>Verbrauch KW 52</t>
  </si>
  <si>
    <t>Verbrauch KW 53</t>
  </si>
  <si>
    <t>Artikelnr.</t>
  </si>
  <si>
    <t>1P001.01</t>
  </si>
  <si>
    <t>1S332.02</t>
  </si>
  <si>
    <t>1S332.01</t>
  </si>
  <si>
    <t>1S240.00</t>
  </si>
  <si>
    <t>1V500.00</t>
  </si>
  <si>
    <t>1A045.00</t>
  </si>
  <si>
    <t>4D300.00</t>
  </si>
  <si>
    <t>4D032.01</t>
  </si>
  <si>
    <t>4D321.00</t>
  </si>
  <si>
    <t>4D325.00</t>
  </si>
  <si>
    <t>4D327.00</t>
  </si>
  <si>
    <t>4D028.02</t>
  </si>
  <si>
    <t>4D101.01</t>
  </si>
  <si>
    <t>4D101.00</t>
  </si>
  <si>
    <t>4W010.02</t>
  </si>
  <si>
    <t>1P001.00</t>
  </si>
  <si>
    <t>1H038.04</t>
  </si>
  <si>
    <t>1H038.03</t>
  </si>
  <si>
    <t>1H038.02</t>
  </si>
  <si>
    <t>1H038.01</t>
  </si>
  <si>
    <t>1L004.00</t>
  </si>
  <si>
    <t>1L005.00</t>
  </si>
  <si>
    <t>Mast beflockter Tupfer nasopharyngeal</t>
  </si>
  <si>
    <t>Mast UTM Flüssigmedium</t>
  </si>
  <si>
    <t>1O120.00</t>
  </si>
  <si>
    <t>1O135.01</t>
  </si>
  <si>
    <t>1O135.02</t>
  </si>
  <si>
    <t>1O135.00</t>
  </si>
  <si>
    <t>Februar</t>
  </si>
  <si>
    <t>März</t>
  </si>
  <si>
    <t>Verbrauch KW 1</t>
  </si>
  <si>
    <t>Verbrauch KW 2</t>
  </si>
  <si>
    <t>Verbrauch KW 3</t>
  </si>
  <si>
    <t>Verbrauch KW 4</t>
  </si>
  <si>
    <t>Verbrauch KW 5</t>
  </si>
  <si>
    <t>Verbrauch KW 6</t>
  </si>
  <si>
    <t>Verbrauch KW 7</t>
  </si>
  <si>
    <t>Verbrauch KW 8</t>
  </si>
  <si>
    <t>Verbrauch KW 9</t>
  </si>
  <si>
    <t>Verbrauch KW 10</t>
  </si>
  <si>
    <t>Verbrauch KW 11</t>
  </si>
  <si>
    <t>Biosynex Covid-19 Ag BSS- Schnelltest</t>
  </si>
  <si>
    <t>FFP2 Masken mit Ohrschlaufe</t>
  </si>
  <si>
    <t>1O135.06</t>
  </si>
  <si>
    <t>FFP2 Masken mit Hinterkopfband</t>
  </si>
  <si>
    <t>1C011.00</t>
  </si>
  <si>
    <t>1O135.07</t>
  </si>
  <si>
    <t>FFP2 Masken für Kinder</t>
  </si>
  <si>
    <t>1C012.00</t>
  </si>
  <si>
    <t>PCR-Covid 19-Test/Green Swab Flüssigmedium 3ml + nasaler beflockter Tupfer</t>
  </si>
  <si>
    <t>1S332.03</t>
  </si>
  <si>
    <t>Schürze weiß in Spenderbox</t>
  </si>
  <si>
    <t>Schürze blau zum Aufhängen, geblockt</t>
  </si>
  <si>
    <t>Urin Monovetten gelb steril und unsteril</t>
  </si>
  <si>
    <t>1M460.00 / 02</t>
  </si>
  <si>
    <t>688068.SH-1T</t>
  </si>
  <si>
    <t>Hotgen Novel Covid-19 Antigen Laien-Test- EinzelTest</t>
  </si>
  <si>
    <t>Hotgen Novel Covid-19 Antigen Laien-Test-5er</t>
  </si>
  <si>
    <t>54.292 Stück im Pandemielager (wurden aber reklamiert von Dr. Zabel)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</si>
</sst>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charset val="1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0" fontId="1" fillId="0" borderId="1" xfId="0" applyFont="1" applyFill="1" applyBorder="1"/>
    <xf numFmtId="0" fontId="3" fillId="0" borderId="0" xfId="0" applyFont="1"/>
    <xf numFmtId="0" fontId="0" fillId="0" borderId="2" xfId="0" applyFill="1" applyBorder="1"/>
    <xf numFmtId="164" fontId="0" fillId="0" borderId="0" xfId="1" applyNumberFormat="1" applyFont="1"/>
    <xf numFmtId="164" fontId="2" fillId="0" borderId="0" xfId="1" applyNumberFormat="1" applyFont="1"/>
    <xf numFmtId="0" fontId="0" fillId="0" borderId="6" xfId="0" applyFill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 applyAlignment="1">
      <alignment wrapText="1"/>
    </xf>
    <xf numFmtId="3" fontId="0" fillId="0" borderId="6" xfId="0" applyNumberFormat="1" applyFill="1" applyBorder="1"/>
    <xf numFmtId="0" fontId="1" fillId="0" borderId="13" xfId="0" applyFont="1" applyBorder="1" applyAlignment="1">
      <alignment wrapText="1"/>
    </xf>
    <xf numFmtId="3" fontId="0" fillId="4" borderId="15" xfId="0" applyNumberFormat="1" applyFill="1" applyBorder="1"/>
    <xf numFmtId="3" fontId="0" fillId="4" borderId="16" xfId="0" applyNumberFormat="1" applyFill="1" applyBorder="1"/>
    <xf numFmtId="3" fontId="0" fillId="4" borderId="17" xfId="0" applyNumberFormat="1" applyFill="1" applyBorder="1"/>
    <xf numFmtId="3" fontId="0" fillId="4" borderId="17" xfId="0" applyNumberFormat="1" applyFont="1" applyFill="1" applyBorder="1"/>
    <xf numFmtId="3" fontId="0" fillId="4" borderId="6" xfId="0" applyNumberFormat="1" applyFill="1" applyBorder="1"/>
    <xf numFmtId="0" fontId="1" fillId="3" borderId="19" xfId="0" applyFont="1" applyFill="1" applyBorder="1" applyAlignment="1">
      <alignment wrapText="1"/>
    </xf>
    <xf numFmtId="3" fontId="0" fillId="0" borderId="16" xfId="0" applyNumberFormat="1" applyFill="1" applyBorder="1"/>
    <xf numFmtId="0" fontId="0" fillId="0" borderId="16" xfId="0" applyFill="1" applyBorder="1"/>
    <xf numFmtId="3" fontId="0" fillId="0" borderId="17" xfId="0" applyNumberFormat="1" applyFill="1" applyBorder="1"/>
    <xf numFmtId="3" fontId="0" fillId="0" borderId="17" xfId="0" applyNumberFormat="1" applyFont="1" applyFill="1" applyBorder="1"/>
    <xf numFmtId="3" fontId="0" fillId="0" borderId="16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0" fontId="1" fillId="0" borderId="19" xfId="0" applyFont="1" applyBorder="1" applyAlignment="1">
      <alignment wrapText="1"/>
    </xf>
    <xf numFmtId="0" fontId="1" fillId="4" borderId="19" xfId="0" applyFont="1" applyFill="1" applyBorder="1" applyAlignment="1">
      <alignment wrapText="1"/>
    </xf>
    <xf numFmtId="164" fontId="0" fillId="3" borderId="16" xfId="1" applyNumberFormat="1" applyFont="1" applyFill="1" applyBorder="1"/>
    <xf numFmtId="164" fontId="0" fillId="3" borderId="17" xfId="1" applyNumberFormat="1" applyFont="1" applyFill="1" applyBorder="1"/>
    <xf numFmtId="164" fontId="4" fillId="3" borderId="17" xfId="1" applyNumberFormat="1" applyFont="1" applyFill="1" applyBorder="1"/>
    <xf numFmtId="164" fontId="0" fillId="3" borderId="6" xfId="1" applyNumberFormat="1" applyFont="1" applyFill="1" applyBorder="1"/>
    <xf numFmtId="0" fontId="1" fillId="0" borderId="19" xfId="0" applyFont="1" applyBorder="1"/>
    <xf numFmtId="0" fontId="1" fillId="0" borderId="20" xfId="0" applyFont="1" applyFill="1" applyBorder="1"/>
    <xf numFmtId="0" fontId="0" fillId="0" borderId="20" xfId="0" applyFill="1" applyBorder="1"/>
    <xf numFmtId="0" fontId="0" fillId="0" borderId="21" xfId="0" applyFill="1" applyBorder="1"/>
    <xf numFmtId="0" fontId="3" fillId="0" borderId="21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0" fillId="0" borderId="17" xfId="0" applyFill="1" applyBorder="1"/>
    <xf numFmtId="0" fontId="0" fillId="0" borderId="17" xfId="0" applyFont="1" applyFill="1" applyBorder="1"/>
    <xf numFmtId="3" fontId="0" fillId="3" borderId="16" xfId="0" applyNumberFormat="1" applyFill="1" applyBorder="1"/>
    <xf numFmtId="3" fontId="0" fillId="3" borderId="17" xfId="0" applyNumberFormat="1" applyFill="1" applyBorder="1"/>
    <xf numFmtId="3" fontId="5" fillId="3" borderId="17" xfId="0" applyNumberFormat="1" applyFont="1" applyFill="1" applyBorder="1"/>
    <xf numFmtId="3" fontId="0" fillId="3" borderId="6" xfId="0" applyNumberFormat="1" applyFill="1" applyBorder="1"/>
    <xf numFmtId="3" fontId="0" fillId="2" borderId="16" xfId="0" applyNumberFormat="1" applyFill="1" applyBorder="1"/>
    <xf numFmtId="3" fontId="0" fillId="2" borderId="17" xfId="0" applyNumberFormat="1" applyFill="1" applyBorder="1"/>
    <xf numFmtId="3" fontId="5" fillId="2" borderId="17" xfId="0" applyNumberFormat="1" applyFont="1" applyFill="1" applyBorder="1"/>
    <xf numFmtId="3" fontId="0" fillId="2" borderId="6" xfId="0" applyNumberFormat="1" applyFill="1" applyBorder="1"/>
    <xf numFmtId="0" fontId="0" fillId="0" borderId="18" xfId="0" applyBorder="1"/>
    <xf numFmtId="0" fontId="0" fillId="0" borderId="23" xfId="0" applyBorder="1"/>
    <xf numFmtId="0" fontId="1" fillId="0" borderId="0" xfId="0" applyFont="1"/>
    <xf numFmtId="0" fontId="0" fillId="0" borderId="24" xfId="0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/>
    <xf numFmtId="0" fontId="1" fillId="0" borderId="14" xfId="0" applyFont="1" applyBorder="1"/>
    <xf numFmtId="0" fontId="1" fillId="0" borderId="8" xfId="0" applyFont="1" applyBorder="1"/>
    <xf numFmtId="0" fontId="0" fillId="0" borderId="6" xfId="0" applyBorder="1"/>
    <xf numFmtId="164" fontId="0" fillId="4" borderId="16" xfId="1" applyNumberFormat="1" applyFont="1" applyFill="1" applyBorder="1"/>
    <xf numFmtId="164" fontId="0" fillId="4" borderId="17" xfId="1" applyNumberFormat="1" applyFont="1" applyFill="1" applyBorder="1"/>
    <xf numFmtId="164" fontId="4" fillId="4" borderId="17" xfId="1" applyNumberFormat="1" applyFont="1" applyFill="1" applyBorder="1"/>
    <xf numFmtId="164" fontId="0" fillId="4" borderId="6" xfId="1" applyNumberFormat="1" applyFont="1" applyFill="1" applyBorder="1"/>
    <xf numFmtId="3" fontId="0" fillId="2" borderId="26" xfId="0" applyNumberFormat="1" applyFill="1" applyBorder="1"/>
    <xf numFmtId="3" fontId="0" fillId="2" borderId="2" xfId="0" applyNumberFormat="1" applyFill="1" applyBorder="1"/>
    <xf numFmtId="3" fontId="0" fillId="2" borderId="27" xfId="0" applyNumberFormat="1" applyFill="1" applyBorder="1"/>
    <xf numFmtId="3" fontId="5" fillId="2" borderId="27" xfId="0" applyNumberFormat="1" applyFont="1" applyFill="1" applyBorder="1"/>
    <xf numFmtId="3" fontId="0" fillId="2" borderId="25" xfId="0" applyNumberFormat="1" applyFill="1" applyBorder="1"/>
    <xf numFmtId="0" fontId="1" fillId="6" borderId="3" xfId="0" applyFont="1" applyFill="1" applyBorder="1"/>
    <xf numFmtId="0" fontId="1" fillId="6" borderId="5" xfId="0" applyFont="1" applyFill="1" applyBorder="1"/>
    <xf numFmtId="3" fontId="0" fillId="0" borderId="2" xfId="0" applyNumberFormat="1" applyFill="1" applyBorder="1"/>
    <xf numFmtId="3" fontId="0" fillId="0" borderId="27" xfId="0" applyNumberFormat="1" applyFill="1" applyBorder="1"/>
    <xf numFmtId="3" fontId="0" fillId="0" borderId="27" xfId="0" applyNumberFormat="1" applyFont="1" applyFill="1" applyBorder="1"/>
    <xf numFmtId="3" fontId="0" fillId="0" borderId="25" xfId="0" applyNumberFormat="1" applyFill="1" applyBorder="1"/>
    <xf numFmtId="164" fontId="1" fillId="0" borderId="19" xfId="1" applyNumberFormat="1" applyFont="1" applyFill="1" applyBorder="1" applyAlignment="1">
      <alignment wrapText="1"/>
    </xf>
    <xf numFmtId="164" fontId="0" fillId="0" borderId="16" xfId="1" applyNumberFormat="1" applyFont="1" applyFill="1" applyBorder="1" applyAlignment="1">
      <alignment horizontal="center"/>
    </xf>
    <xf numFmtId="164" fontId="0" fillId="0" borderId="17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164" fontId="0" fillId="0" borderId="28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7" xfId="1" applyNumberFormat="1" applyFont="1" applyFill="1" applyBorder="1" applyAlignment="1">
      <alignment horizontal="center"/>
    </xf>
    <xf numFmtId="0" fontId="9" fillId="5" borderId="3" xfId="0" applyFont="1" applyFill="1" applyBorder="1"/>
    <xf numFmtId="0" fontId="10" fillId="5" borderId="5" xfId="0" applyFont="1" applyFill="1" applyBorder="1"/>
    <xf numFmtId="164" fontId="1" fillId="0" borderId="10" xfId="1" applyNumberFormat="1" applyFont="1" applyFill="1" applyBorder="1" applyAlignment="1">
      <alignment wrapText="1"/>
    </xf>
    <xf numFmtId="164" fontId="0" fillId="0" borderId="26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0" fillId="0" borderId="27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3" fontId="0" fillId="2" borderId="0" xfId="0" applyNumberFormat="1" applyFill="1" applyBorder="1"/>
    <xf numFmtId="164" fontId="0" fillId="4" borderId="2" xfId="1" applyNumberFormat="1" applyFont="1" applyFill="1" applyBorder="1"/>
    <xf numFmtId="3" fontId="0" fillId="4" borderId="2" xfId="0" applyNumberFormat="1" applyFill="1" applyBorder="1"/>
    <xf numFmtId="3" fontId="0" fillId="8" borderId="2" xfId="0" applyNumberFormat="1" applyFill="1" applyBorder="1"/>
    <xf numFmtId="164" fontId="0" fillId="4" borderId="27" xfId="1" applyNumberFormat="1" applyFont="1" applyFill="1" applyBorder="1"/>
    <xf numFmtId="164" fontId="0" fillId="0" borderId="15" xfId="1" applyNumberFormat="1" applyFont="1" applyFill="1" applyBorder="1" applyAlignment="1">
      <alignment horizontal="center"/>
    </xf>
    <xf numFmtId="164" fontId="0" fillId="0" borderId="25" xfId="1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0" fontId="8" fillId="6" borderId="29" xfId="0" applyFont="1" applyFill="1" applyBorder="1" applyAlignment="1">
      <alignment vertical="center" wrapText="1"/>
    </xf>
    <xf numFmtId="3" fontId="0" fillId="0" borderId="26" xfId="0" applyNumberFormat="1" applyFill="1" applyBorder="1"/>
    <xf numFmtId="3" fontId="0" fillId="3" borderId="2" xfId="0" applyNumberFormat="1" applyFill="1" applyBorder="1"/>
    <xf numFmtId="0" fontId="0" fillId="0" borderId="0" xfId="0" applyBorder="1"/>
    <xf numFmtId="0" fontId="1" fillId="0" borderId="30" xfId="0" applyFont="1" applyBorder="1" applyAlignment="1">
      <alignment wrapText="1"/>
    </xf>
    <xf numFmtId="0" fontId="2" fillId="0" borderId="16" xfId="0" applyFont="1" applyBorder="1"/>
    <xf numFmtId="0" fontId="0" fillId="0" borderId="8" xfId="0" applyBorder="1"/>
    <xf numFmtId="164" fontId="1" fillId="9" borderId="10" xfId="1" applyNumberFormat="1" applyFont="1" applyFill="1" applyBorder="1" applyAlignment="1">
      <alignment wrapText="1"/>
    </xf>
    <xf numFmtId="164" fontId="0" fillId="9" borderId="15" xfId="1" applyNumberFormat="1" applyFont="1" applyFill="1" applyBorder="1" applyAlignment="1">
      <alignment horizontal="center"/>
    </xf>
    <xf numFmtId="164" fontId="0" fillId="9" borderId="16" xfId="1" applyNumberFormat="1" applyFont="1" applyFill="1" applyBorder="1" applyAlignment="1">
      <alignment horizontal="center"/>
    </xf>
    <xf numFmtId="164" fontId="0" fillId="9" borderId="27" xfId="1" applyNumberFormat="1" applyFont="1" applyFill="1" applyBorder="1" applyAlignment="1">
      <alignment horizontal="center"/>
    </xf>
    <xf numFmtId="164" fontId="0" fillId="9" borderId="25" xfId="1" applyNumberFormat="1" applyFont="1" applyFill="1" applyBorder="1" applyAlignment="1">
      <alignment horizontal="center"/>
    </xf>
    <xf numFmtId="20" fontId="0" fillId="0" borderId="0" xfId="0" applyNumberFormat="1"/>
    <xf numFmtId="0" fontId="0" fillId="0" borderId="32" xfId="0" applyBorder="1"/>
    <xf numFmtId="0" fontId="0" fillId="0" borderId="33" xfId="0" applyBorder="1"/>
    <xf numFmtId="0" fontId="0" fillId="0" borderId="11" xfId="0" applyBorder="1"/>
    <xf numFmtId="0" fontId="0" fillId="0" borderId="34" xfId="0" applyBorder="1"/>
    <xf numFmtId="0" fontId="0" fillId="0" borderId="12" xfId="0" applyBorder="1"/>
    <xf numFmtId="0" fontId="1" fillId="0" borderId="31" xfId="0" applyFont="1" applyBorder="1"/>
    <xf numFmtId="3" fontId="0" fillId="0" borderId="2" xfId="0" applyNumberFormat="1" applyFill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164" fontId="0" fillId="0" borderId="35" xfId="1" applyNumberFormat="1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6" xfId="0" applyFont="1" applyFill="1" applyBorder="1"/>
    <xf numFmtId="0" fontId="11" fillId="0" borderId="17" xfId="0" applyFont="1" applyFill="1" applyBorder="1"/>
    <xf numFmtId="0" fontId="0" fillId="0" borderId="0" xfId="0"/>
    <xf numFmtId="0" fontId="2" fillId="0" borderId="0" xfId="0" applyFont="1" applyBorder="1"/>
    <xf numFmtId="0" fontId="1" fillId="0" borderId="36" xfId="0" applyFont="1" applyBorder="1" applyAlignment="1">
      <alignment wrapText="1"/>
    </xf>
    <xf numFmtId="0" fontId="0" fillId="0" borderId="37" xfId="0" applyFill="1" applyBorder="1"/>
    <xf numFmtId="0" fontId="0" fillId="0" borderId="38" xfId="0" applyFill="1" applyBorder="1"/>
    <xf numFmtId="0" fontId="0" fillId="0" borderId="38" xfId="0" applyFont="1" applyFill="1" applyBorder="1"/>
    <xf numFmtId="0" fontId="0" fillId="0" borderId="39" xfId="0" applyFill="1" applyBorder="1"/>
    <xf numFmtId="0" fontId="0" fillId="0" borderId="14" xfId="0" applyBorder="1"/>
    <xf numFmtId="3" fontId="11" fillId="0" borderId="2" xfId="0" applyNumberFormat="1" applyFont="1" applyFill="1" applyBorder="1"/>
    <xf numFmtId="164" fontId="0" fillId="0" borderId="8" xfId="1" applyNumberFormat="1" applyFont="1" applyFill="1" applyBorder="1" applyAlignment="1">
      <alignment horizontal="center"/>
    </xf>
    <xf numFmtId="164" fontId="0" fillId="9" borderId="6" xfId="1" applyNumberFormat="1" applyFont="1" applyFill="1" applyBorder="1" applyAlignment="1">
      <alignment horizontal="center"/>
    </xf>
    <xf numFmtId="14" fontId="0" fillId="0" borderId="0" xfId="0" applyNumberFormat="1"/>
    <xf numFmtId="3" fontId="0" fillId="3" borderId="25" xfId="0" applyNumberFormat="1" applyFill="1" applyBorder="1"/>
    <xf numFmtId="164" fontId="0" fillId="9" borderId="17" xfId="1" applyNumberFormat="1" applyFont="1" applyFill="1" applyBorder="1" applyAlignment="1">
      <alignment horizontal="center"/>
    </xf>
    <xf numFmtId="3" fontId="11" fillId="0" borderId="25" xfId="0" applyNumberFormat="1" applyFont="1" applyFill="1" applyBorder="1"/>
    <xf numFmtId="0" fontId="1" fillId="0" borderId="25" xfId="0" applyFont="1" applyFill="1" applyBorder="1" applyAlignment="1">
      <alignment wrapText="1"/>
    </xf>
    <xf numFmtId="3" fontId="12" fillId="0" borderId="2" xfId="0" applyNumberFormat="1" applyFont="1" applyFill="1" applyBorder="1"/>
    <xf numFmtId="164" fontId="1" fillId="0" borderId="13" xfId="1" applyNumberFormat="1" applyFont="1" applyFill="1" applyBorder="1" applyAlignment="1">
      <alignment wrapText="1"/>
    </xf>
    <xf numFmtId="164" fontId="0" fillId="0" borderId="40" xfId="1" applyNumberFormat="1" applyFont="1" applyFill="1" applyBorder="1" applyAlignment="1">
      <alignment horizontal="center"/>
    </xf>
    <xf numFmtId="164" fontId="0" fillId="0" borderId="14" xfId="1" applyNumberFormat="1" applyFont="1" applyFill="1" applyBorder="1" applyAlignment="1">
      <alignment horizontal="center"/>
    </xf>
    <xf numFmtId="164" fontId="1" fillId="3" borderId="25" xfId="1" applyNumberFormat="1" applyFont="1" applyFill="1" applyBorder="1" applyAlignment="1">
      <alignment wrapText="1"/>
    </xf>
    <xf numFmtId="3" fontId="11" fillId="0" borderId="27" xfId="0" applyNumberFormat="1" applyFont="1" applyFill="1" applyBorder="1"/>
    <xf numFmtId="164" fontId="1" fillId="0" borderId="25" xfId="1" applyNumberFormat="1" applyFont="1" applyFill="1" applyBorder="1" applyAlignment="1">
      <alignment wrapText="1"/>
    </xf>
    <xf numFmtId="0" fontId="0" fillId="0" borderId="0" xfId="0"/>
    <xf numFmtId="0" fontId="1" fillId="0" borderId="16" xfId="0" applyFont="1" applyFill="1" applyBorder="1"/>
    <xf numFmtId="0" fontId="1" fillId="0" borderId="6" xfId="0" applyFont="1" applyFill="1" applyBorder="1"/>
    <xf numFmtId="0" fontId="1" fillId="0" borderId="17" xfId="0" applyFont="1" applyFill="1" applyBorder="1"/>
    <xf numFmtId="0" fontId="0" fillId="0" borderId="0" xfId="0"/>
    <xf numFmtId="3" fontId="0" fillId="2" borderId="35" xfId="0" applyNumberFormat="1" applyFill="1" applyBorder="1"/>
    <xf numFmtId="3" fontId="0" fillId="2" borderId="41" xfId="0" applyNumberFormat="1" applyFill="1" applyBorder="1"/>
    <xf numFmtId="164" fontId="9" fillId="0" borderId="25" xfId="1" applyNumberFormat="1" applyFont="1" applyFill="1" applyBorder="1" applyAlignment="1">
      <alignment wrapText="1"/>
    </xf>
    <xf numFmtId="164" fontId="11" fillId="0" borderId="26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164" fontId="11" fillId="0" borderId="27" xfId="1" applyNumberFormat="1" applyFont="1" applyFill="1" applyBorder="1" applyAlignment="1">
      <alignment horizontal="center"/>
    </xf>
    <xf numFmtId="164" fontId="11" fillId="0" borderId="35" xfId="1" applyNumberFormat="1" applyFont="1" applyFill="1" applyBorder="1" applyAlignment="1">
      <alignment horizontal="center"/>
    </xf>
    <xf numFmtId="164" fontId="0" fillId="9" borderId="2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12" fillId="0" borderId="37" xfId="0" applyFont="1" applyFill="1" applyBorder="1"/>
    <xf numFmtId="0" fontId="1" fillId="0" borderId="43" xfId="0" applyFont="1" applyFill="1" applyBorder="1"/>
    <xf numFmtId="0" fontId="1" fillId="0" borderId="41" xfId="0" applyFont="1" applyFill="1" applyBorder="1"/>
    <xf numFmtId="0" fontId="0" fillId="0" borderId="41" xfId="0" applyFill="1" applyBorder="1"/>
    <xf numFmtId="3" fontId="0" fillId="0" borderId="35" xfId="0" applyNumberFormat="1" applyFill="1" applyBorder="1"/>
    <xf numFmtId="164" fontId="0" fillId="0" borderId="41" xfId="1" applyNumberFormat="1" applyFont="1" applyFill="1" applyBorder="1" applyAlignment="1">
      <alignment horizontal="center"/>
    </xf>
    <xf numFmtId="164" fontId="0" fillId="9" borderId="41" xfId="1" applyNumberFormat="1" applyFont="1" applyFill="1" applyBorder="1" applyAlignment="1">
      <alignment horizontal="center"/>
    </xf>
    <xf numFmtId="164" fontId="0" fillId="0" borderId="44" xfId="1" applyNumberFormat="1" applyFont="1" applyFill="1" applyBorder="1" applyAlignment="1">
      <alignment horizontal="center"/>
    </xf>
    <xf numFmtId="164" fontId="0" fillId="3" borderId="41" xfId="1" applyNumberFormat="1" applyFont="1" applyFill="1" applyBorder="1"/>
    <xf numFmtId="164" fontId="0" fillId="4" borderId="35" xfId="1" applyNumberFormat="1" applyFont="1" applyFill="1" applyBorder="1"/>
    <xf numFmtId="3" fontId="0" fillId="3" borderId="35" xfId="0" applyNumberFormat="1" applyFill="1" applyBorder="1"/>
    <xf numFmtId="3" fontId="0" fillId="4" borderId="41" xfId="0" applyNumberFormat="1" applyFill="1" applyBorder="1"/>
    <xf numFmtId="0" fontId="0" fillId="0" borderId="42" xfId="0" applyFill="1" applyBorder="1"/>
    <xf numFmtId="164" fontId="4" fillId="3" borderId="26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4" fontId="4" fillId="3" borderId="25" xfId="1" applyNumberFormat="1" applyFont="1" applyFill="1" applyBorder="1" applyAlignment="1">
      <alignment horizontal="center"/>
    </xf>
    <xf numFmtId="164" fontId="4" fillId="3" borderId="27" xfId="1" applyNumberFormat="1" applyFont="1" applyFill="1" applyBorder="1" applyAlignment="1">
      <alignment horizontal="center"/>
    </xf>
    <xf numFmtId="164" fontId="4" fillId="3" borderId="35" xfId="1" applyNumberFormat="1" applyFont="1" applyFill="1" applyBorder="1" applyAlignment="1">
      <alignment horizontal="center"/>
    </xf>
    <xf numFmtId="164" fontId="4" fillId="0" borderId="26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2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0" fontId="0" fillId="0" borderId="7" xfId="0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1" fillId="0" borderId="25" xfId="0" applyFont="1" applyFill="1" applyBorder="1"/>
    <xf numFmtId="0" fontId="0" fillId="0" borderId="25" xfId="0" applyFill="1" applyBorder="1"/>
    <xf numFmtId="164" fontId="0" fillId="4" borderId="25" xfId="1" applyNumberFormat="1" applyFont="1" applyFill="1" applyBorder="1"/>
    <xf numFmtId="3" fontId="11" fillId="0" borderId="6" xfId="0" applyNumberFormat="1" applyFont="1" applyFill="1" applyBorder="1"/>
    <xf numFmtId="0" fontId="9" fillId="0" borderId="6" xfId="0" applyFont="1" applyFill="1" applyBorder="1"/>
    <xf numFmtId="0" fontId="11" fillId="0" borderId="16" xfId="0" applyFont="1" applyFill="1" applyBorder="1"/>
    <xf numFmtId="0" fontId="12" fillId="0" borderId="17" xfId="0" applyFont="1" applyFill="1" applyBorder="1"/>
    <xf numFmtId="164" fontId="1" fillId="9" borderId="25" xfId="1" applyNumberFormat="1" applyFont="1" applyFill="1" applyBorder="1" applyAlignment="1">
      <alignment wrapText="1"/>
    </xf>
    <xf numFmtId="164" fontId="4" fillId="9" borderId="26" xfId="1" applyNumberFormat="1" applyFont="1" applyFill="1" applyBorder="1" applyAlignment="1">
      <alignment horizontal="center"/>
    </xf>
    <xf numFmtId="164" fontId="4" fillId="9" borderId="2" xfId="1" applyNumberFormat="1" applyFont="1" applyFill="1" applyBorder="1" applyAlignment="1">
      <alignment horizontal="center"/>
    </xf>
    <xf numFmtId="164" fontId="4" fillId="9" borderId="25" xfId="1" applyNumberFormat="1" applyFont="1" applyFill="1" applyBorder="1" applyAlignment="1">
      <alignment horizontal="center"/>
    </xf>
    <xf numFmtId="164" fontId="4" fillId="9" borderId="27" xfId="1" applyNumberFormat="1" applyFont="1" applyFill="1" applyBorder="1" applyAlignment="1">
      <alignment horizontal="center"/>
    </xf>
    <xf numFmtId="164" fontId="4" fillId="9" borderId="35" xfId="1" applyNumberFormat="1" applyFont="1" applyFill="1" applyBorder="1" applyAlignment="1">
      <alignment horizontal="center"/>
    </xf>
    <xf numFmtId="164" fontId="0" fillId="3" borderId="25" xfId="1" applyNumberFormat="1" applyFont="1" applyFill="1" applyBorder="1" applyAlignment="1">
      <alignment horizontal="center"/>
    </xf>
    <xf numFmtId="164" fontId="0" fillId="3" borderId="26" xfId="1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0" fillId="0" borderId="0" xfId="0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3">
    <dxf>
      <font>
        <color rgb="FF99FF66"/>
      </font>
      <fill>
        <patternFill>
          <bgColor rgb="FFC6EFCE"/>
        </patternFill>
      </fill>
    </dxf>
    <dxf>
      <font>
        <color rgb="FFFFFF99"/>
      </font>
      <fill>
        <patternFill>
          <bgColor rgb="FFFFEB9C"/>
        </patternFill>
      </fill>
    </dxf>
    <dxf>
      <font>
        <color rgb="FFFFCCCC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FF99"/>
      <color rgb="FFCCFF99"/>
      <color rgb="FFFFCCCC"/>
      <color rgb="FFFFFFCC"/>
      <color rgb="FF99FF66"/>
      <color rgb="FF99FF99"/>
      <color rgb="FFFF6699"/>
      <color rgb="FFFF99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2316490</xdr:colOff>
      <xdr:row>31</xdr:row>
      <xdr:rowOff>58214</xdr:rowOff>
    </xdr:from>
    <xdr:to>
      <xdr:col>2</xdr:col>
      <xdr:colOff>2316490</xdr:colOff>
      <xdr:row>32</xdr:row>
      <xdr:rowOff>145525</xdr:rowOff>
    </xdr:to>
    <xdr:cxnSp macro="">
      <xdr:nvCxnSpPr>
        <xdr:cNvPr id="3" name="Gerade Verbindung mit Pfeil 2"/>
        <xdr:cNvCxnSpPr/>
      </xdr:nvCxnSpPr>
      <xdr:spPr>
        <a:xfrm>
          <a:off x="4693599" y="6543497"/>
          <a:ext cx="0" cy="277811"/>
        </a:xfrm>
        <a:prstGeom prst="straightConnector1">
          <a:avLst/>
        </a:prstGeom>
        <a:ln w="254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48"/>
  <sheetViews>
    <sheetView tabSelected="1" zoomScale="90" zoomScaleNormal="90" workbookViewId="0">
      <pane ySplit="5" topLeftCell="A15" activePane="bottomLeft" state="frozen"/>
      <selection pane="bottomLeft" activeCell="C28" sqref="C28"/>
    </sheetView>
  </sheetViews>
  <sheetFormatPr baseColWidth="10" defaultRowHeight="15" x14ac:dyDescent="0.25"/>
  <cols>
    <col min="1" max="1" width="19.85546875" customWidth="1"/>
    <col min="2" max="2" width="15.7109375" style="145" customWidth="1"/>
    <col min="3" max="3" width="54.7109375" customWidth="1"/>
    <col min="4" max="4" width="15.85546875" bestFit="1" customWidth="1"/>
    <col min="5" max="9" width="14.42578125" style="5" hidden="1" customWidth="1"/>
    <col min="10" max="46" width="17.140625" style="5" hidden="1" customWidth="1"/>
    <col min="47" max="47" width="16" style="5" hidden="1" customWidth="1"/>
    <col min="48" max="60" width="13.7109375" style="5" hidden="1" customWidth="1"/>
    <col min="61" max="65" width="13.7109375" style="5" customWidth="1"/>
    <col min="66" max="66" width="14.5703125" customWidth="1"/>
    <col min="67" max="67" width="13.140625" customWidth="1"/>
    <col min="68" max="69" width="12.42578125" customWidth="1"/>
    <col min="70" max="70" width="9.85546875" customWidth="1"/>
    <col min="71" max="71" width="16.5703125" customWidth="1"/>
    <col min="72" max="72" width="12.42578125" customWidth="1"/>
    <col min="73" max="73" width="4.85546875" hidden="1" customWidth="1"/>
    <col min="74" max="74" width="5" hidden="1" customWidth="1"/>
    <col min="75" max="77" width="4.5703125" hidden="1" customWidth="1"/>
    <col min="78" max="78" width="4.42578125" hidden="1" customWidth="1"/>
    <col min="79" max="79" width="4" hidden="1" customWidth="1"/>
    <col min="80" max="81" width="4.5703125" hidden="1" customWidth="1"/>
    <col min="82" max="86" width="4.42578125" hidden="1" customWidth="1"/>
    <col min="87" max="87" width="4" hidden="1" customWidth="1"/>
    <col min="88" max="88" width="4.140625" hidden="1" customWidth="1"/>
    <col min="89" max="113" width="4.5703125" hidden="1" customWidth="1"/>
    <col min="114" max="118" width="4.5703125" style="122" hidden="1" customWidth="1"/>
    <col min="119" max="127" width="4.5703125" style="149" hidden="1" customWidth="1"/>
    <col min="128" max="132" width="7.42578125" style="149" hidden="1" customWidth="1"/>
    <col min="133" max="154" width="7.42578125" style="149" bestFit="1" customWidth="1"/>
    <col min="155" max="155" width="62.7109375" bestFit="1" customWidth="1"/>
  </cols>
  <sheetData>
    <row r="1" spans="1:157" ht="38.25" customHeight="1" thickBot="1" x14ac:dyDescent="0.3">
      <c r="BR1" s="206" t="s">
        <v>36</v>
      </c>
      <c r="BS1" s="207"/>
      <c r="BT1" s="97" t="s">
        <v>37</v>
      </c>
      <c r="BU1" s="95"/>
      <c r="BV1" s="95"/>
      <c r="BW1" s="96"/>
      <c r="BY1" s="52"/>
      <c r="BZ1" s="94"/>
      <c r="CA1" s="86"/>
      <c r="CB1" s="86"/>
      <c r="CC1" s="86"/>
      <c r="CD1" s="53"/>
      <c r="CE1" s="211"/>
      <c r="CF1" s="211"/>
      <c r="CG1" s="211"/>
      <c r="CH1" s="211"/>
      <c r="CR1" s="208"/>
      <c r="CS1" s="209"/>
      <c r="CT1" s="209"/>
      <c r="CU1" s="210"/>
      <c r="CZ1" s="211"/>
      <c r="DA1" s="211"/>
      <c r="DB1" s="211"/>
      <c r="DC1" s="211"/>
      <c r="DE1" s="211"/>
      <c r="DF1" s="211"/>
      <c r="DG1" s="211"/>
      <c r="DH1" s="211"/>
      <c r="DJ1" s="208"/>
      <c r="DK1" s="209"/>
      <c r="DL1" s="209"/>
      <c r="DM1" s="210"/>
      <c r="DN1" s="211"/>
      <c r="DO1" s="211"/>
      <c r="DP1" s="211"/>
      <c r="DQ1" s="211"/>
      <c r="DR1" s="212"/>
      <c r="DS1" s="213"/>
      <c r="DT1" s="213"/>
      <c r="DU1" s="214"/>
      <c r="DV1" s="212"/>
      <c r="DW1" s="213"/>
      <c r="DX1" s="213"/>
      <c r="DY1" s="214"/>
      <c r="DZ1" s="212"/>
      <c r="EA1" s="213"/>
      <c r="EB1" s="213"/>
      <c r="EC1" s="214"/>
      <c r="ED1" s="208" t="s">
        <v>38</v>
      </c>
      <c r="EE1" s="209"/>
      <c r="EF1" s="209"/>
      <c r="EG1" s="210"/>
    </row>
    <row r="2" spans="1:157" ht="15" customHeight="1" x14ac:dyDescent="0.35">
      <c r="A2" s="1"/>
      <c r="B2" s="1"/>
      <c r="C2" s="1" t="s">
        <v>0</v>
      </c>
      <c r="D2" s="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"/>
      <c r="BO2" s="1" t="s">
        <v>41</v>
      </c>
      <c r="BP2" s="1">
        <v>20</v>
      </c>
      <c r="BQ2" s="1"/>
      <c r="BR2" s="1"/>
      <c r="BS2" s="1"/>
      <c r="BT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02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56"/>
      <c r="EZ2" s="1"/>
    </row>
    <row r="3" spans="1:157" ht="15.75" thickBot="1" x14ac:dyDescent="0.3">
      <c r="C3" s="133">
        <v>44333</v>
      </c>
      <c r="D3" s="109">
        <v>0.54166666666666663</v>
      </c>
      <c r="BU3" s="54" t="s">
        <v>42</v>
      </c>
      <c r="BV3" s="55" t="s">
        <v>33</v>
      </c>
      <c r="BW3" s="56"/>
      <c r="BX3" s="56"/>
      <c r="BY3" s="56"/>
      <c r="BZ3" s="56"/>
      <c r="CA3" s="55" t="s">
        <v>34</v>
      </c>
      <c r="CB3" s="56"/>
      <c r="CC3" s="56"/>
      <c r="CD3" s="8"/>
      <c r="CE3" s="56" t="s">
        <v>35</v>
      </c>
      <c r="CF3" s="56"/>
      <c r="CG3" s="56"/>
      <c r="CH3" s="56"/>
      <c r="CI3" s="56"/>
      <c r="CJ3" s="55" t="s">
        <v>48</v>
      </c>
      <c r="CK3" s="56"/>
      <c r="CL3" s="57"/>
      <c r="CM3" s="8" t="s">
        <v>63</v>
      </c>
      <c r="CN3" s="56"/>
      <c r="CO3" s="56"/>
      <c r="CP3" s="56"/>
      <c r="CQ3" s="57"/>
      <c r="CR3" s="56" t="s">
        <v>64</v>
      </c>
      <c r="CS3" s="56"/>
      <c r="CT3" s="56"/>
      <c r="CU3" s="8"/>
      <c r="CV3" s="55" t="s">
        <v>65</v>
      </c>
      <c r="CW3" s="103"/>
      <c r="CX3" s="56"/>
      <c r="CY3" s="56"/>
      <c r="CZ3" s="57"/>
      <c r="DA3" s="56" t="s">
        <v>66</v>
      </c>
      <c r="DB3" s="56"/>
      <c r="DC3" s="56"/>
      <c r="DD3" s="8"/>
      <c r="DE3" s="56" t="s">
        <v>67</v>
      </c>
      <c r="DF3" s="103"/>
      <c r="DG3" s="103"/>
      <c r="DH3" s="103"/>
      <c r="DI3" s="103"/>
      <c r="DJ3" s="129" t="s">
        <v>99</v>
      </c>
      <c r="DK3" s="103"/>
      <c r="DL3" s="103"/>
      <c r="DM3" s="57"/>
      <c r="DN3" s="129" t="s">
        <v>141</v>
      </c>
      <c r="DO3" s="103"/>
      <c r="DP3" s="103"/>
      <c r="DQ3" s="57"/>
      <c r="DR3" s="129" t="s">
        <v>142</v>
      </c>
      <c r="DS3" s="103"/>
      <c r="DT3" s="103"/>
      <c r="DU3" s="57"/>
      <c r="DV3" s="203" t="s">
        <v>33</v>
      </c>
      <c r="DW3" s="204"/>
      <c r="DX3" s="204"/>
      <c r="DY3" s="204"/>
      <c r="DZ3" s="205"/>
      <c r="EA3" s="203" t="s">
        <v>34</v>
      </c>
      <c r="EB3" s="204"/>
      <c r="EC3" s="204"/>
      <c r="ED3" s="205"/>
      <c r="EE3" s="203" t="s">
        <v>35</v>
      </c>
      <c r="EF3" s="204"/>
      <c r="EG3" s="204"/>
      <c r="EH3" s="204"/>
      <c r="EI3" s="205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</row>
    <row r="4" spans="1:157" ht="21.75" thickBot="1" x14ac:dyDescent="0.4">
      <c r="BN4" s="50" t="s">
        <v>43</v>
      </c>
      <c r="BO4" s="80" t="s">
        <v>49</v>
      </c>
      <c r="BP4" s="81"/>
      <c r="BR4" s="67" t="s">
        <v>50</v>
      </c>
      <c r="BS4" s="68"/>
      <c r="BU4" s="51" t="s">
        <v>41</v>
      </c>
      <c r="BV4" s="49"/>
      <c r="CA4" s="49"/>
      <c r="CD4" s="48"/>
      <c r="CJ4" s="49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48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</row>
    <row r="5" spans="1:157" ht="45" x14ac:dyDescent="0.25">
      <c r="A5" s="9" t="s">
        <v>23</v>
      </c>
      <c r="B5" s="31" t="s">
        <v>112</v>
      </c>
      <c r="C5" s="31" t="s">
        <v>1</v>
      </c>
      <c r="D5" s="10" t="s">
        <v>3</v>
      </c>
      <c r="E5" s="73" t="s">
        <v>39</v>
      </c>
      <c r="F5" s="82" t="s">
        <v>52</v>
      </c>
      <c r="G5" s="82" t="s">
        <v>54</v>
      </c>
      <c r="H5" s="82" t="s">
        <v>55</v>
      </c>
      <c r="I5" s="82" t="s">
        <v>56</v>
      </c>
      <c r="J5" s="82" t="s">
        <v>57</v>
      </c>
      <c r="K5" s="82" t="s">
        <v>59</v>
      </c>
      <c r="L5" s="82" t="s">
        <v>60</v>
      </c>
      <c r="M5" s="82" t="s">
        <v>61</v>
      </c>
      <c r="N5" s="82" t="s">
        <v>62</v>
      </c>
      <c r="O5" s="82" t="s">
        <v>68</v>
      </c>
      <c r="P5" s="82" t="s">
        <v>69</v>
      </c>
      <c r="Q5" s="82" t="s">
        <v>70</v>
      </c>
      <c r="R5" s="82" t="s">
        <v>71</v>
      </c>
      <c r="S5" s="82" t="s">
        <v>72</v>
      </c>
      <c r="T5" s="104" t="s">
        <v>73</v>
      </c>
      <c r="U5" s="104" t="s">
        <v>74</v>
      </c>
      <c r="V5" s="104" t="s">
        <v>76</v>
      </c>
      <c r="W5" s="104" t="s">
        <v>77</v>
      </c>
      <c r="X5" s="82" t="s">
        <v>78</v>
      </c>
      <c r="Y5" s="82" t="s">
        <v>79</v>
      </c>
      <c r="Z5" s="82" t="s">
        <v>83</v>
      </c>
      <c r="AA5" s="82" t="s">
        <v>85</v>
      </c>
      <c r="AB5" s="82" t="s">
        <v>86</v>
      </c>
      <c r="AC5" s="82" t="s">
        <v>87</v>
      </c>
      <c r="AD5" s="82" t="s">
        <v>88</v>
      </c>
      <c r="AE5" s="82" t="s">
        <v>89</v>
      </c>
      <c r="AF5" s="82" t="s">
        <v>92</v>
      </c>
      <c r="AG5" s="82" t="s">
        <v>93</v>
      </c>
      <c r="AH5" s="82" t="s">
        <v>94</v>
      </c>
      <c r="AI5" s="82" t="s">
        <v>95</v>
      </c>
      <c r="AJ5" s="82" t="s">
        <v>96</v>
      </c>
      <c r="AK5" s="82" t="s">
        <v>97</v>
      </c>
      <c r="AL5" s="82" t="s">
        <v>98</v>
      </c>
      <c r="AM5" s="82" t="s">
        <v>100</v>
      </c>
      <c r="AN5" s="82" t="s">
        <v>103</v>
      </c>
      <c r="AO5" s="82" t="s">
        <v>105</v>
      </c>
      <c r="AP5" s="82" t="s">
        <v>106</v>
      </c>
      <c r="AQ5" s="139" t="s">
        <v>107</v>
      </c>
      <c r="AR5" s="144" t="s">
        <v>109</v>
      </c>
      <c r="AS5" s="144" t="s">
        <v>110</v>
      </c>
      <c r="AT5" s="144" t="s">
        <v>111</v>
      </c>
      <c r="AU5" s="144" t="s">
        <v>143</v>
      </c>
      <c r="AV5" s="144" t="s">
        <v>144</v>
      </c>
      <c r="AW5" s="152" t="s">
        <v>145</v>
      </c>
      <c r="AX5" s="144" t="s">
        <v>146</v>
      </c>
      <c r="AY5" s="144" t="s">
        <v>147</v>
      </c>
      <c r="AZ5" s="144" t="s">
        <v>148</v>
      </c>
      <c r="BA5" s="144" t="s">
        <v>149</v>
      </c>
      <c r="BB5" s="144" t="s">
        <v>150</v>
      </c>
      <c r="BC5" s="144" t="s">
        <v>151</v>
      </c>
      <c r="BD5" s="144" t="s">
        <v>152</v>
      </c>
      <c r="BE5" s="144" t="s">
        <v>153</v>
      </c>
      <c r="BF5" s="144" t="s">
        <v>39</v>
      </c>
      <c r="BG5" s="144" t="s">
        <v>52</v>
      </c>
      <c r="BH5" s="144" t="s">
        <v>54</v>
      </c>
      <c r="BI5" s="144" t="s">
        <v>55</v>
      </c>
      <c r="BJ5" s="144" t="s">
        <v>56</v>
      </c>
      <c r="BK5" s="144" t="s">
        <v>57</v>
      </c>
      <c r="BL5" s="195" t="s">
        <v>59</v>
      </c>
      <c r="BM5" s="142" t="s">
        <v>60</v>
      </c>
      <c r="BN5" s="137" t="s">
        <v>27</v>
      </c>
      <c r="BO5" s="18" t="s">
        <v>40</v>
      </c>
      <c r="BP5" s="26" t="s">
        <v>44</v>
      </c>
      <c r="BQ5" s="25" t="s">
        <v>31</v>
      </c>
      <c r="BR5" s="18" t="s">
        <v>40</v>
      </c>
      <c r="BS5" s="26" t="s">
        <v>44</v>
      </c>
      <c r="BT5" s="12" t="s">
        <v>32</v>
      </c>
      <c r="BU5" s="10">
        <v>13</v>
      </c>
      <c r="BV5" s="10">
        <v>14</v>
      </c>
      <c r="BW5" s="10">
        <v>15</v>
      </c>
      <c r="BX5" s="10">
        <v>16</v>
      </c>
      <c r="BY5" s="10">
        <v>17</v>
      </c>
      <c r="BZ5" s="10">
        <v>18</v>
      </c>
      <c r="CA5" s="10">
        <v>19</v>
      </c>
      <c r="CB5" s="10">
        <v>20</v>
      </c>
      <c r="CC5" s="10">
        <v>21</v>
      </c>
      <c r="CD5" s="10">
        <v>22</v>
      </c>
      <c r="CE5" s="10">
        <v>23</v>
      </c>
      <c r="CF5" s="10">
        <v>24</v>
      </c>
      <c r="CG5" s="10">
        <v>25</v>
      </c>
      <c r="CH5" s="10">
        <v>26</v>
      </c>
      <c r="CI5" s="10">
        <v>27</v>
      </c>
      <c r="CJ5" s="10">
        <v>28</v>
      </c>
      <c r="CK5" s="10">
        <v>29</v>
      </c>
      <c r="CL5" s="10">
        <v>30</v>
      </c>
      <c r="CM5" s="10">
        <v>31</v>
      </c>
      <c r="CN5" s="10">
        <v>32</v>
      </c>
      <c r="CO5" s="10">
        <v>33</v>
      </c>
      <c r="CP5" s="10">
        <v>34</v>
      </c>
      <c r="CQ5" s="10">
        <v>35</v>
      </c>
      <c r="CR5" s="10">
        <v>36</v>
      </c>
      <c r="CS5" s="10">
        <v>37</v>
      </c>
      <c r="CT5" s="10">
        <v>38</v>
      </c>
      <c r="CU5" s="10">
        <v>39</v>
      </c>
      <c r="CV5" s="10">
        <v>40</v>
      </c>
      <c r="CW5" s="10">
        <v>41</v>
      </c>
      <c r="CX5" s="10">
        <v>42</v>
      </c>
      <c r="CY5" s="10">
        <v>43</v>
      </c>
      <c r="CZ5" s="10">
        <v>44</v>
      </c>
      <c r="DA5" s="10">
        <v>45</v>
      </c>
      <c r="DB5" s="10">
        <v>46</v>
      </c>
      <c r="DC5" s="10">
        <v>47</v>
      </c>
      <c r="DD5" s="10">
        <v>48</v>
      </c>
      <c r="DE5" s="10">
        <v>49</v>
      </c>
      <c r="DF5" s="10">
        <v>50</v>
      </c>
      <c r="DG5" s="10">
        <v>51</v>
      </c>
      <c r="DH5" s="10">
        <v>52</v>
      </c>
      <c r="DI5" s="101">
        <v>53</v>
      </c>
      <c r="DJ5" s="101">
        <v>1</v>
      </c>
      <c r="DK5" s="101">
        <v>2</v>
      </c>
      <c r="DL5" s="101">
        <v>3</v>
      </c>
      <c r="DM5" s="101">
        <v>4</v>
      </c>
      <c r="DN5" s="101">
        <v>5</v>
      </c>
      <c r="DO5" s="101">
        <v>6</v>
      </c>
      <c r="DP5" s="101">
        <v>7</v>
      </c>
      <c r="DQ5" s="101">
        <v>8</v>
      </c>
      <c r="DR5" s="101">
        <v>9</v>
      </c>
      <c r="DS5" s="101">
        <v>10</v>
      </c>
      <c r="DT5" s="101">
        <v>11</v>
      </c>
      <c r="DU5" s="101">
        <v>12</v>
      </c>
      <c r="DV5" s="101">
        <v>13</v>
      </c>
      <c r="DW5" s="101">
        <v>14</v>
      </c>
      <c r="DX5" s="101">
        <v>15</v>
      </c>
      <c r="DY5" s="101">
        <v>16</v>
      </c>
      <c r="DZ5" s="101">
        <v>17</v>
      </c>
      <c r="EA5" s="101">
        <v>18</v>
      </c>
      <c r="EB5" s="101">
        <v>19</v>
      </c>
      <c r="EC5" s="101">
        <v>20</v>
      </c>
      <c r="ED5" s="101">
        <v>21</v>
      </c>
      <c r="EE5" s="101">
        <v>22</v>
      </c>
      <c r="EF5" s="101">
        <v>23</v>
      </c>
      <c r="EG5" s="101">
        <v>24</v>
      </c>
      <c r="EH5" s="101">
        <v>25</v>
      </c>
      <c r="EI5" s="101">
        <v>26</v>
      </c>
      <c r="EJ5" s="101">
        <v>27</v>
      </c>
      <c r="EK5" s="101">
        <v>28</v>
      </c>
      <c r="EL5" s="101">
        <v>29</v>
      </c>
      <c r="EM5" s="101">
        <v>30</v>
      </c>
      <c r="EN5" s="101">
        <v>31</v>
      </c>
      <c r="EO5" s="101">
        <v>32</v>
      </c>
      <c r="EP5" s="101">
        <v>33</v>
      </c>
      <c r="EQ5" s="101">
        <v>34</v>
      </c>
      <c r="ER5" s="101">
        <v>35</v>
      </c>
      <c r="ES5" s="101">
        <v>36</v>
      </c>
      <c r="ET5" s="101">
        <v>37</v>
      </c>
      <c r="EU5" s="101">
        <v>38</v>
      </c>
      <c r="EV5" s="101">
        <v>39</v>
      </c>
      <c r="EW5" s="101">
        <v>40</v>
      </c>
      <c r="EX5" s="101">
        <v>41</v>
      </c>
      <c r="EY5" s="124" t="s">
        <v>2</v>
      </c>
    </row>
    <row r="6" spans="1:157" x14ac:dyDescent="0.25">
      <c r="A6" s="32" t="s">
        <v>24</v>
      </c>
      <c r="B6" s="146" t="s">
        <v>140</v>
      </c>
      <c r="C6" s="193" t="s">
        <v>155</v>
      </c>
      <c r="D6" s="69">
        <v>110850</v>
      </c>
      <c r="E6" s="77">
        <v>2080</v>
      </c>
      <c r="F6" s="83">
        <v>1560</v>
      </c>
      <c r="G6" s="92">
        <v>1227</v>
      </c>
      <c r="H6" s="92">
        <v>1857</v>
      </c>
      <c r="I6" s="92">
        <v>1013</v>
      </c>
      <c r="J6" s="92">
        <v>1161</v>
      </c>
      <c r="K6" s="92">
        <v>915</v>
      </c>
      <c r="L6" s="92">
        <v>860</v>
      </c>
      <c r="M6" s="92">
        <v>720</v>
      </c>
      <c r="N6" s="92">
        <v>620</v>
      </c>
      <c r="O6" s="92">
        <v>679</v>
      </c>
      <c r="P6" s="92">
        <v>405</v>
      </c>
      <c r="Q6" s="92">
        <v>405</v>
      </c>
      <c r="R6" s="92">
        <v>430</v>
      </c>
      <c r="S6" s="92">
        <v>395</v>
      </c>
      <c r="T6" s="105">
        <v>380</v>
      </c>
      <c r="U6" s="105">
        <v>450</v>
      </c>
      <c r="V6" s="105">
        <v>220</v>
      </c>
      <c r="W6" s="105">
        <v>450</v>
      </c>
      <c r="X6" s="92">
        <v>795</v>
      </c>
      <c r="Y6" s="92">
        <v>340</v>
      </c>
      <c r="Z6" s="92">
        <v>747</v>
      </c>
      <c r="AA6" s="92">
        <v>591</v>
      </c>
      <c r="AB6" s="92">
        <v>508</v>
      </c>
      <c r="AC6" s="92">
        <v>826</v>
      </c>
      <c r="AD6" s="92">
        <v>820</v>
      </c>
      <c r="AE6" s="92">
        <v>740</v>
      </c>
      <c r="AF6" s="92">
        <v>2180</v>
      </c>
      <c r="AG6" s="92">
        <v>1780</v>
      </c>
      <c r="AH6" s="92">
        <v>1900</v>
      </c>
      <c r="AI6" s="92">
        <v>2870</v>
      </c>
      <c r="AJ6" s="92">
        <v>3080</v>
      </c>
      <c r="AK6" s="92">
        <v>3840</v>
      </c>
      <c r="AL6" s="92">
        <v>10310</v>
      </c>
      <c r="AM6" s="92">
        <v>10290</v>
      </c>
      <c r="AN6" s="92">
        <v>11795</v>
      </c>
      <c r="AO6" s="92">
        <v>10790</v>
      </c>
      <c r="AP6" s="92">
        <v>7810</v>
      </c>
      <c r="AQ6" s="77">
        <v>10770</v>
      </c>
      <c r="AR6" s="83">
        <v>13980</v>
      </c>
      <c r="AS6" s="83">
        <v>9160</v>
      </c>
      <c r="AT6" s="83">
        <v>10500</v>
      </c>
      <c r="AU6" s="83">
        <v>8900</v>
      </c>
      <c r="AV6" s="83">
        <v>10280</v>
      </c>
      <c r="AW6" s="153">
        <v>12200</v>
      </c>
      <c r="AX6" s="83">
        <v>11690</v>
      </c>
      <c r="AY6" s="83">
        <v>8760</v>
      </c>
      <c r="AZ6" s="83">
        <v>11440</v>
      </c>
      <c r="BA6" s="83">
        <v>8130</v>
      </c>
      <c r="BB6" s="178">
        <v>7000</v>
      </c>
      <c r="BC6" s="178">
        <v>9798</v>
      </c>
      <c r="BD6" s="178">
        <v>9150</v>
      </c>
      <c r="BE6" s="178">
        <v>8720</v>
      </c>
      <c r="BF6" s="178">
        <v>10370</v>
      </c>
      <c r="BG6" s="178">
        <v>6480</v>
      </c>
      <c r="BH6" s="178">
        <v>1720</v>
      </c>
      <c r="BI6" s="178">
        <v>2920</v>
      </c>
      <c r="BJ6" s="178">
        <v>3230</v>
      </c>
      <c r="BK6" s="178">
        <v>3790</v>
      </c>
      <c r="BL6" s="198">
        <v>3320</v>
      </c>
      <c r="BM6" s="175">
        <v>4840</v>
      </c>
      <c r="BN6" s="83">
        <f>(AVERAGE(AQ6:BM6)*(1+20%))</f>
        <v>9764.2434782608689</v>
      </c>
      <c r="BO6" s="27">
        <f t="shared" ref="BO6:BO40" si="0">D6/BN6</f>
        <v>11.352646034154787</v>
      </c>
      <c r="BP6" s="58">
        <f>$BP$2+BO6</f>
        <v>31.352646034154787</v>
      </c>
      <c r="BQ6" s="19"/>
      <c r="BR6" s="40">
        <f t="shared" ref="BR6:BR40" si="1">BQ6/BN6</f>
        <v>0</v>
      </c>
      <c r="BS6" s="13">
        <f>BP6+BR6</f>
        <v>31.352646034154787</v>
      </c>
      <c r="BT6" s="98"/>
      <c r="BU6" s="62">
        <f>IF($BP6&gt;=BU5,1,(IF($BS$6&gt;=BU5,2,3)))</f>
        <v>1</v>
      </c>
      <c r="BV6" s="62">
        <f t="shared" ref="BV6:CK6" si="2">IF($BP$6&gt;=BV5,1,(IF($BS$6&gt;=BV5,2,3)))</f>
        <v>1</v>
      </c>
      <c r="BW6" s="62">
        <f t="shared" si="2"/>
        <v>1</v>
      </c>
      <c r="BX6" s="62">
        <f t="shared" si="2"/>
        <v>1</v>
      </c>
      <c r="BY6" s="62">
        <f t="shared" si="2"/>
        <v>1</v>
      </c>
      <c r="BZ6" s="62">
        <f t="shared" si="2"/>
        <v>1</v>
      </c>
      <c r="CA6" s="62">
        <f t="shared" si="2"/>
        <v>1</v>
      </c>
      <c r="CB6" s="62">
        <f t="shared" si="2"/>
        <v>1</v>
      </c>
      <c r="CC6" s="62">
        <f t="shared" si="2"/>
        <v>1</v>
      </c>
      <c r="CD6" s="62">
        <f t="shared" si="2"/>
        <v>1</v>
      </c>
      <c r="CE6" s="62">
        <f t="shared" si="2"/>
        <v>1</v>
      </c>
      <c r="CF6" s="62">
        <f t="shared" si="2"/>
        <v>1</v>
      </c>
      <c r="CG6" s="62">
        <f t="shared" si="2"/>
        <v>1</v>
      </c>
      <c r="CH6" s="62">
        <f t="shared" si="2"/>
        <v>1</v>
      </c>
      <c r="CI6" s="62">
        <f t="shared" si="2"/>
        <v>1</v>
      </c>
      <c r="CJ6" s="62">
        <f t="shared" si="2"/>
        <v>1</v>
      </c>
      <c r="CK6" s="44">
        <f t="shared" si="2"/>
        <v>1</v>
      </c>
      <c r="CL6" s="44">
        <f t="shared" ref="CL6:CW6" si="3">IF($BP$6&gt;=CL5,1,(IF($BS$6&gt;=CL5,2,3)))</f>
        <v>1</v>
      </c>
      <c r="CM6" s="44">
        <f t="shared" si="3"/>
        <v>1</v>
      </c>
      <c r="CN6" s="44">
        <f t="shared" si="3"/>
        <v>3</v>
      </c>
      <c r="CO6" s="44">
        <f t="shared" si="3"/>
        <v>3</v>
      </c>
      <c r="CP6" s="44">
        <f t="shared" si="3"/>
        <v>3</v>
      </c>
      <c r="CQ6" s="44">
        <f t="shared" si="3"/>
        <v>3</v>
      </c>
      <c r="CR6" s="44">
        <f t="shared" si="3"/>
        <v>3</v>
      </c>
      <c r="CS6" s="44">
        <f t="shared" si="3"/>
        <v>3</v>
      </c>
      <c r="CT6" s="44">
        <f t="shared" si="3"/>
        <v>3</v>
      </c>
      <c r="CU6" s="44">
        <f t="shared" si="3"/>
        <v>3</v>
      </c>
      <c r="CV6" s="44">
        <f t="shared" si="3"/>
        <v>3</v>
      </c>
      <c r="CW6" s="44">
        <f t="shared" si="3"/>
        <v>3</v>
      </c>
      <c r="CX6" s="44">
        <f t="shared" ref="CX6:DH6" si="4">IF($BP$6&gt;=CX5,1,(IF($BS$6&gt;=CX5,2,3)))</f>
        <v>3</v>
      </c>
      <c r="CY6" s="44">
        <f t="shared" si="4"/>
        <v>3</v>
      </c>
      <c r="CZ6" s="44">
        <f t="shared" si="4"/>
        <v>3</v>
      </c>
      <c r="DA6" s="44">
        <f t="shared" si="4"/>
        <v>3</v>
      </c>
      <c r="DB6" s="44">
        <f t="shared" si="4"/>
        <v>3</v>
      </c>
      <c r="DC6" s="44">
        <f t="shared" si="4"/>
        <v>3</v>
      </c>
      <c r="DD6" s="44">
        <f t="shared" si="4"/>
        <v>3</v>
      </c>
      <c r="DE6" s="44">
        <f t="shared" si="4"/>
        <v>3</v>
      </c>
      <c r="DF6" s="44">
        <f t="shared" si="4"/>
        <v>3</v>
      </c>
      <c r="DG6" s="44">
        <f t="shared" si="4"/>
        <v>3</v>
      </c>
      <c r="DH6" s="44">
        <f t="shared" si="4"/>
        <v>3</v>
      </c>
      <c r="DI6" s="44">
        <f>IF($BP$6&gt;=(DI5-52.5),1,(IF($BS$6&gt;=(DI5-52.5),2,3)))</f>
        <v>1</v>
      </c>
      <c r="DJ6" s="44">
        <f>IF($BP6&gt;=(DJ$5),1,(IF($BS6&gt;=(DJ$5),2,3)))</f>
        <v>1</v>
      </c>
      <c r="DK6" s="44">
        <f>IF($BP6&gt;=(DK$5),1,(IF($BS6&gt;=(DK$5),2,3)))</f>
        <v>1</v>
      </c>
      <c r="DL6" s="44">
        <f t="shared" ref="DL6:EA27" si="5">IF($BP6&gt;=(DL$5),1,(IF($BS6&gt;=(DL$5),2,3)))</f>
        <v>1</v>
      </c>
      <c r="DM6" s="44">
        <f t="shared" si="5"/>
        <v>1</v>
      </c>
      <c r="DN6" s="44">
        <f t="shared" si="5"/>
        <v>1</v>
      </c>
      <c r="DO6" s="44">
        <f t="shared" si="5"/>
        <v>1</v>
      </c>
      <c r="DP6" s="44">
        <f t="shared" si="5"/>
        <v>1</v>
      </c>
      <c r="DQ6" s="44">
        <f t="shared" si="5"/>
        <v>1</v>
      </c>
      <c r="DR6" s="44">
        <f t="shared" si="5"/>
        <v>1</v>
      </c>
      <c r="DS6" s="44">
        <f t="shared" si="5"/>
        <v>1</v>
      </c>
      <c r="DT6" s="44">
        <f t="shared" si="5"/>
        <v>1</v>
      </c>
      <c r="DU6" s="44">
        <f t="shared" si="5"/>
        <v>1</v>
      </c>
      <c r="DV6" s="44">
        <f t="shared" si="5"/>
        <v>1</v>
      </c>
      <c r="DW6" s="44">
        <f t="shared" si="5"/>
        <v>1</v>
      </c>
      <c r="DX6" s="44">
        <f t="shared" si="5"/>
        <v>1</v>
      </c>
      <c r="DY6" s="44">
        <f t="shared" si="5"/>
        <v>1</v>
      </c>
      <c r="DZ6" s="44">
        <f t="shared" si="5"/>
        <v>1</v>
      </c>
      <c r="EA6" s="44">
        <f t="shared" si="5"/>
        <v>1</v>
      </c>
      <c r="EB6" s="44">
        <f t="shared" ref="DZ6:EX21" si="6">IF($BP6&gt;=(EB$5),1,(IF($BS6&gt;=(EB$5),2,3)))</f>
        <v>1</v>
      </c>
      <c r="EC6" s="44">
        <f t="shared" si="6"/>
        <v>1</v>
      </c>
      <c r="ED6" s="44">
        <f t="shared" si="6"/>
        <v>1</v>
      </c>
      <c r="EE6" s="44">
        <f t="shared" si="6"/>
        <v>1</v>
      </c>
      <c r="EF6" s="44">
        <f t="shared" si="6"/>
        <v>1</v>
      </c>
      <c r="EG6" s="44">
        <f t="shared" si="6"/>
        <v>1</v>
      </c>
      <c r="EH6" s="44">
        <f t="shared" si="6"/>
        <v>1</v>
      </c>
      <c r="EI6" s="44">
        <f t="shared" si="6"/>
        <v>1</v>
      </c>
      <c r="EJ6" s="44">
        <f t="shared" si="6"/>
        <v>1</v>
      </c>
      <c r="EK6" s="44">
        <f t="shared" si="6"/>
        <v>1</v>
      </c>
      <c r="EL6" s="44">
        <f t="shared" si="6"/>
        <v>1</v>
      </c>
      <c r="EM6" s="44">
        <f t="shared" si="6"/>
        <v>1</v>
      </c>
      <c r="EN6" s="44">
        <f t="shared" si="6"/>
        <v>1</v>
      </c>
      <c r="EO6" s="44">
        <f t="shared" si="6"/>
        <v>3</v>
      </c>
      <c r="EP6" s="44">
        <f t="shared" si="6"/>
        <v>3</v>
      </c>
      <c r="EQ6" s="44">
        <f t="shared" si="6"/>
        <v>3</v>
      </c>
      <c r="ER6" s="44">
        <f t="shared" si="6"/>
        <v>3</v>
      </c>
      <c r="ES6" s="44">
        <f t="shared" si="6"/>
        <v>3</v>
      </c>
      <c r="ET6" s="44">
        <f t="shared" si="6"/>
        <v>3</v>
      </c>
      <c r="EU6" s="44">
        <f t="shared" si="6"/>
        <v>3</v>
      </c>
      <c r="EV6" s="44">
        <f t="shared" si="6"/>
        <v>3</v>
      </c>
      <c r="EW6" s="44">
        <f t="shared" si="6"/>
        <v>3</v>
      </c>
      <c r="EX6" s="44">
        <f t="shared" si="6"/>
        <v>3</v>
      </c>
      <c r="EY6" s="125" t="s">
        <v>171</v>
      </c>
      <c r="EZ6" s="4"/>
      <c r="FA6" s="2"/>
    </row>
    <row r="7" spans="1:157" s="184" customFormat="1" x14ac:dyDescent="0.25">
      <c r="A7" s="32"/>
      <c r="B7" s="146" t="s">
        <v>156</v>
      </c>
      <c r="C7" s="193" t="s">
        <v>157</v>
      </c>
      <c r="D7" s="69">
        <v>14480</v>
      </c>
      <c r="E7" s="78"/>
      <c r="F7" s="8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106"/>
      <c r="U7" s="106"/>
      <c r="V7" s="106"/>
      <c r="W7" s="106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8"/>
      <c r="AR7" s="84"/>
      <c r="AS7" s="84"/>
      <c r="AT7" s="84"/>
      <c r="AU7" s="84"/>
      <c r="AV7" s="84"/>
      <c r="AW7" s="154"/>
      <c r="AX7" s="84"/>
      <c r="AY7" s="84"/>
      <c r="AZ7" s="84"/>
      <c r="BA7" s="84"/>
      <c r="BB7" s="179"/>
      <c r="BC7" s="179"/>
      <c r="BD7" s="179"/>
      <c r="BE7" s="179"/>
      <c r="BF7" s="179">
        <v>0</v>
      </c>
      <c r="BG7" s="179">
        <v>16780</v>
      </c>
      <c r="BH7" s="179">
        <v>3980</v>
      </c>
      <c r="BI7" s="179">
        <v>8300</v>
      </c>
      <c r="BJ7" s="179">
        <v>10200</v>
      </c>
      <c r="BK7" s="179">
        <v>8740</v>
      </c>
      <c r="BL7" s="198">
        <v>7280</v>
      </c>
      <c r="BM7" s="175">
        <v>8780</v>
      </c>
      <c r="BN7" s="83">
        <f t="shared" ref="BN7:BN40" si="7">(AVERAGE(AQ7:BM7)*(1+20%))</f>
        <v>9609</v>
      </c>
      <c r="BO7" s="27">
        <f t="shared" ref="BO7:BO8" si="8">D7/BN7</f>
        <v>1.5069205952752627</v>
      </c>
      <c r="BP7" s="58">
        <f>$BP$2+BO7</f>
        <v>21.506920595275261</v>
      </c>
      <c r="BQ7" s="19"/>
      <c r="BR7" s="40">
        <f t="shared" ref="BR7:BR8" si="9">BQ7/BN7</f>
        <v>0</v>
      </c>
      <c r="BS7" s="13">
        <f>BP7+BR7</f>
        <v>21.506920595275261</v>
      </c>
      <c r="BT7" s="69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>
        <f t="shared" si="5"/>
        <v>1</v>
      </c>
      <c r="DW7" s="44">
        <f t="shared" si="5"/>
        <v>1</v>
      </c>
      <c r="DX7" s="44">
        <f t="shared" si="5"/>
        <v>1</v>
      </c>
      <c r="DY7" s="44">
        <f t="shared" si="5"/>
        <v>1</v>
      </c>
      <c r="DZ7" s="44">
        <f t="shared" si="5"/>
        <v>1</v>
      </c>
      <c r="EA7" s="44">
        <f t="shared" si="5"/>
        <v>1</v>
      </c>
      <c r="EB7" s="44">
        <f t="shared" ref="EB7:EX8" si="10">IF($BP7&gt;=(EB$5),1,(IF($BS7&gt;=(EB$5),2,3)))</f>
        <v>1</v>
      </c>
      <c r="EC7" s="44">
        <f t="shared" si="10"/>
        <v>1</v>
      </c>
      <c r="ED7" s="44">
        <f t="shared" si="10"/>
        <v>1</v>
      </c>
      <c r="EE7" s="44">
        <f t="shared" si="10"/>
        <v>3</v>
      </c>
      <c r="EF7" s="44">
        <f t="shared" si="10"/>
        <v>3</v>
      </c>
      <c r="EG7" s="44">
        <f t="shared" si="10"/>
        <v>3</v>
      </c>
      <c r="EH7" s="44">
        <f t="shared" si="10"/>
        <v>3</v>
      </c>
      <c r="EI7" s="44">
        <f t="shared" si="10"/>
        <v>3</v>
      </c>
      <c r="EJ7" s="44">
        <f t="shared" si="10"/>
        <v>3</v>
      </c>
      <c r="EK7" s="44">
        <f t="shared" si="10"/>
        <v>3</v>
      </c>
      <c r="EL7" s="44">
        <f t="shared" si="10"/>
        <v>3</v>
      </c>
      <c r="EM7" s="44">
        <f t="shared" si="10"/>
        <v>3</v>
      </c>
      <c r="EN7" s="44">
        <f t="shared" si="10"/>
        <v>3</v>
      </c>
      <c r="EO7" s="44">
        <f t="shared" si="10"/>
        <v>3</v>
      </c>
      <c r="EP7" s="44">
        <f t="shared" si="10"/>
        <v>3</v>
      </c>
      <c r="EQ7" s="44">
        <f t="shared" si="10"/>
        <v>3</v>
      </c>
      <c r="ER7" s="44">
        <f t="shared" si="10"/>
        <v>3</v>
      </c>
      <c r="ES7" s="44">
        <f t="shared" si="10"/>
        <v>3</v>
      </c>
      <c r="ET7" s="44">
        <f t="shared" si="10"/>
        <v>3</v>
      </c>
      <c r="EU7" s="44">
        <f t="shared" si="10"/>
        <v>3</v>
      </c>
      <c r="EV7" s="44">
        <f t="shared" si="10"/>
        <v>3</v>
      </c>
      <c r="EW7" s="44">
        <f t="shared" si="10"/>
        <v>3</v>
      </c>
      <c r="EX7" s="44">
        <f t="shared" si="10"/>
        <v>3</v>
      </c>
      <c r="EY7" s="125"/>
      <c r="EZ7" s="186"/>
      <c r="FA7" s="187"/>
    </row>
    <row r="8" spans="1:157" s="185" customFormat="1" x14ac:dyDescent="0.25">
      <c r="A8" s="32"/>
      <c r="B8" s="146" t="s">
        <v>159</v>
      </c>
      <c r="C8" s="20" t="s">
        <v>160</v>
      </c>
      <c r="D8" s="69">
        <v>3180</v>
      </c>
      <c r="E8" s="78"/>
      <c r="F8" s="8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106"/>
      <c r="U8" s="106"/>
      <c r="V8" s="106"/>
      <c r="W8" s="106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8"/>
      <c r="AR8" s="84"/>
      <c r="AS8" s="84"/>
      <c r="AT8" s="84"/>
      <c r="AU8" s="84"/>
      <c r="AV8" s="84"/>
      <c r="AW8" s="154"/>
      <c r="AX8" s="84"/>
      <c r="AY8" s="84"/>
      <c r="AZ8" s="84"/>
      <c r="BA8" s="84"/>
      <c r="BB8" s="179"/>
      <c r="BC8" s="179"/>
      <c r="BD8" s="179"/>
      <c r="BE8" s="179"/>
      <c r="BF8" s="179"/>
      <c r="BG8" s="179">
        <v>160</v>
      </c>
      <c r="BH8" s="179">
        <v>0</v>
      </c>
      <c r="BI8" s="179">
        <v>60</v>
      </c>
      <c r="BJ8" s="179">
        <v>20</v>
      </c>
      <c r="BK8" s="179">
        <v>200</v>
      </c>
      <c r="BL8" s="198">
        <v>0</v>
      </c>
      <c r="BM8" s="175">
        <v>120</v>
      </c>
      <c r="BN8" s="83">
        <f t="shared" si="7"/>
        <v>96</v>
      </c>
      <c r="BO8" s="27">
        <f t="shared" si="8"/>
        <v>33.125</v>
      </c>
      <c r="BP8" s="58">
        <f>$BP$2+BO8</f>
        <v>53.125</v>
      </c>
      <c r="BQ8" s="19"/>
      <c r="BR8" s="40">
        <f t="shared" si="9"/>
        <v>0</v>
      </c>
      <c r="BS8" s="13">
        <f>BP8+BR8</f>
        <v>53.125</v>
      </c>
      <c r="BT8" s="69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>
        <f t="shared" si="5"/>
        <v>1</v>
      </c>
      <c r="DX8" s="44">
        <f t="shared" si="5"/>
        <v>1</v>
      </c>
      <c r="DY8" s="44">
        <f t="shared" si="5"/>
        <v>1</v>
      </c>
      <c r="DZ8" s="44">
        <f t="shared" si="5"/>
        <v>1</v>
      </c>
      <c r="EA8" s="44">
        <f t="shared" si="5"/>
        <v>1</v>
      </c>
      <c r="EB8" s="44">
        <f t="shared" si="10"/>
        <v>1</v>
      </c>
      <c r="EC8" s="44">
        <f t="shared" si="10"/>
        <v>1</v>
      </c>
      <c r="ED8" s="44">
        <f t="shared" si="10"/>
        <v>1</v>
      </c>
      <c r="EE8" s="44">
        <f t="shared" si="10"/>
        <v>1</v>
      </c>
      <c r="EF8" s="44">
        <f t="shared" si="10"/>
        <v>1</v>
      </c>
      <c r="EG8" s="44">
        <f t="shared" si="10"/>
        <v>1</v>
      </c>
      <c r="EH8" s="44">
        <f t="shared" si="10"/>
        <v>1</v>
      </c>
      <c r="EI8" s="44">
        <f t="shared" si="10"/>
        <v>1</v>
      </c>
      <c r="EJ8" s="44">
        <f t="shared" si="10"/>
        <v>1</v>
      </c>
      <c r="EK8" s="44">
        <f t="shared" si="10"/>
        <v>1</v>
      </c>
      <c r="EL8" s="44">
        <f t="shared" si="10"/>
        <v>1</v>
      </c>
      <c r="EM8" s="44">
        <f t="shared" si="10"/>
        <v>1</v>
      </c>
      <c r="EN8" s="44">
        <f t="shared" si="10"/>
        <v>1</v>
      </c>
      <c r="EO8" s="44">
        <f t="shared" si="10"/>
        <v>1</v>
      </c>
      <c r="EP8" s="44">
        <f t="shared" si="10"/>
        <v>1</v>
      </c>
      <c r="EQ8" s="44">
        <f t="shared" si="10"/>
        <v>1</v>
      </c>
      <c r="ER8" s="44">
        <f t="shared" si="10"/>
        <v>1</v>
      </c>
      <c r="ES8" s="44">
        <f t="shared" si="10"/>
        <v>1</v>
      </c>
      <c r="ET8" s="44">
        <f t="shared" si="10"/>
        <v>1</v>
      </c>
      <c r="EU8" s="44">
        <f t="shared" si="10"/>
        <v>1</v>
      </c>
      <c r="EV8" s="44">
        <f t="shared" si="10"/>
        <v>1</v>
      </c>
      <c r="EW8" s="44">
        <f t="shared" si="10"/>
        <v>1</v>
      </c>
      <c r="EX8" s="44">
        <f t="shared" si="10"/>
        <v>1</v>
      </c>
      <c r="EY8" s="125"/>
      <c r="EZ8" s="186"/>
      <c r="FA8" s="187"/>
    </row>
    <row r="9" spans="1:157" x14ac:dyDescent="0.25">
      <c r="A9" s="33"/>
      <c r="B9" s="146" t="s">
        <v>139</v>
      </c>
      <c r="C9" s="20" t="s">
        <v>4</v>
      </c>
      <c r="D9" s="69">
        <v>7255</v>
      </c>
      <c r="E9" s="78">
        <v>80</v>
      </c>
      <c r="F9" s="84">
        <v>160</v>
      </c>
      <c r="G9" s="74">
        <v>20</v>
      </c>
      <c r="H9" s="74">
        <v>0</v>
      </c>
      <c r="I9" s="74">
        <v>45</v>
      </c>
      <c r="J9" s="74">
        <v>60</v>
      </c>
      <c r="K9" s="74">
        <v>60</v>
      </c>
      <c r="L9" s="74">
        <v>65</v>
      </c>
      <c r="M9" s="74">
        <v>60</v>
      </c>
      <c r="N9" s="74">
        <v>245</v>
      </c>
      <c r="O9" s="74">
        <v>120</v>
      </c>
      <c r="P9" s="74">
        <v>40</v>
      </c>
      <c r="Q9" s="74">
        <v>0</v>
      </c>
      <c r="R9" s="74">
        <v>20</v>
      </c>
      <c r="S9" s="74">
        <v>30</v>
      </c>
      <c r="T9" s="106">
        <v>40</v>
      </c>
      <c r="U9" s="106">
        <v>20</v>
      </c>
      <c r="V9" s="106">
        <v>50</v>
      </c>
      <c r="W9" s="106">
        <v>100</v>
      </c>
      <c r="X9" s="74">
        <v>40</v>
      </c>
      <c r="Y9" s="74">
        <v>45</v>
      </c>
      <c r="Z9" s="74">
        <v>25</v>
      </c>
      <c r="AA9" s="74">
        <v>180</v>
      </c>
      <c r="AB9" s="74">
        <v>50</v>
      </c>
      <c r="AC9" s="74">
        <v>30</v>
      </c>
      <c r="AD9" s="74">
        <v>25</v>
      </c>
      <c r="AE9" s="74">
        <v>35</v>
      </c>
      <c r="AF9" s="74">
        <v>20</v>
      </c>
      <c r="AG9" s="74">
        <v>20</v>
      </c>
      <c r="AH9" s="74">
        <v>60</v>
      </c>
      <c r="AI9" s="74">
        <v>20</v>
      </c>
      <c r="AJ9" s="74">
        <v>120</v>
      </c>
      <c r="AK9" s="74">
        <v>80</v>
      </c>
      <c r="AL9" s="74">
        <v>100</v>
      </c>
      <c r="AM9" s="74">
        <v>200</v>
      </c>
      <c r="AN9" s="74">
        <v>965</v>
      </c>
      <c r="AO9" s="74">
        <v>330</v>
      </c>
      <c r="AP9" s="74">
        <v>70</v>
      </c>
      <c r="AQ9" s="78">
        <v>80</v>
      </c>
      <c r="AR9" s="84">
        <v>80</v>
      </c>
      <c r="AS9" s="84">
        <v>135</v>
      </c>
      <c r="AT9" s="84">
        <v>525</v>
      </c>
      <c r="AU9" s="84">
        <v>155</v>
      </c>
      <c r="AV9" s="84">
        <v>190</v>
      </c>
      <c r="AW9" s="154">
        <v>265</v>
      </c>
      <c r="AX9" s="84">
        <v>200</v>
      </c>
      <c r="AY9" s="84">
        <v>60</v>
      </c>
      <c r="AZ9" s="84">
        <v>90</v>
      </c>
      <c r="BA9" s="84">
        <v>60</v>
      </c>
      <c r="BB9" s="179">
        <v>30</v>
      </c>
      <c r="BC9" s="179">
        <v>90</v>
      </c>
      <c r="BD9" s="179">
        <v>90</v>
      </c>
      <c r="BE9" s="179">
        <v>25</v>
      </c>
      <c r="BF9" s="179">
        <v>95</v>
      </c>
      <c r="BG9" s="179">
        <v>630</v>
      </c>
      <c r="BH9" s="179">
        <v>25</v>
      </c>
      <c r="BI9" s="179">
        <v>985</v>
      </c>
      <c r="BJ9" s="179">
        <v>775</v>
      </c>
      <c r="BK9" s="179">
        <v>920</v>
      </c>
      <c r="BL9" s="198">
        <v>800</v>
      </c>
      <c r="BM9" s="175">
        <v>920</v>
      </c>
      <c r="BN9" s="83">
        <f t="shared" si="7"/>
        <v>376.95652173913044</v>
      </c>
      <c r="BO9" s="27">
        <f t="shared" si="0"/>
        <v>19.24625144175317</v>
      </c>
      <c r="BP9" s="58">
        <f t="shared" ref="BP9:BP40" si="11">$BP$2+BO9</f>
        <v>39.246251441753174</v>
      </c>
      <c r="BQ9" s="19"/>
      <c r="BR9" s="40">
        <f t="shared" si="1"/>
        <v>0</v>
      </c>
      <c r="BS9" s="14">
        <f t="shared" ref="BS9:BS40" si="12">BP9+BR9</f>
        <v>39.246251441753174</v>
      </c>
      <c r="BT9" s="4"/>
      <c r="BU9" s="63">
        <f>IF($BP9&gt;=BU$5,1,(IF(BS9&gt;=BU$5,2,3)))</f>
        <v>1</v>
      </c>
      <c r="BV9" s="63">
        <f t="shared" ref="BV9:CK9" si="13">IF($BP$9&gt;=BV5,1,(IF($BS$9&gt;=BV5,2,3)))</f>
        <v>1</v>
      </c>
      <c r="BW9" s="63">
        <f t="shared" si="13"/>
        <v>1</v>
      </c>
      <c r="BX9" s="63">
        <f t="shared" si="13"/>
        <v>1</v>
      </c>
      <c r="BY9" s="63">
        <f t="shared" si="13"/>
        <v>1</v>
      </c>
      <c r="BZ9" s="63">
        <f t="shared" si="13"/>
        <v>1</v>
      </c>
      <c r="CA9" s="63">
        <f t="shared" si="13"/>
        <v>1</v>
      </c>
      <c r="CB9" s="63">
        <f t="shared" si="13"/>
        <v>1</v>
      </c>
      <c r="CC9" s="63">
        <f t="shared" si="13"/>
        <v>1</v>
      </c>
      <c r="CD9" s="63">
        <f t="shared" si="13"/>
        <v>1</v>
      </c>
      <c r="CE9" s="63">
        <f t="shared" si="13"/>
        <v>1</v>
      </c>
      <c r="CF9" s="63">
        <f t="shared" si="13"/>
        <v>1</v>
      </c>
      <c r="CG9" s="63">
        <f t="shared" si="13"/>
        <v>1</v>
      </c>
      <c r="CH9" s="63">
        <f t="shared" si="13"/>
        <v>1</v>
      </c>
      <c r="CI9" s="63">
        <f t="shared" si="13"/>
        <v>1</v>
      </c>
      <c r="CJ9" s="63">
        <f t="shared" si="13"/>
        <v>1</v>
      </c>
      <c r="CK9" s="44">
        <f t="shared" si="13"/>
        <v>1</v>
      </c>
      <c r="CL9" s="44">
        <f t="shared" ref="CL9:CW9" si="14">IF($BP$9&gt;=CL5,1,(IF($BS$9&gt;=CL5,2,3)))</f>
        <v>1</v>
      </c>
      <c r="CM9" s="44">
        <f t="shared" si="14"/>
        <v>1</v>
      </c>
      <c r="CN9" s="44">
        <f t="shared" si="14"/>
        <v>1</v>
      </c>
      <c r="CO9" s="44">
        <f t="shared" si="14"/>
        <v>1</v>
      </c>
      <c r="CP9" s="44">
        <f t="shared" si="14"/>
        <v>1</v>
      </c>
      <c r="CQ9" s="44">
        <f t="shared" si="14"/>
        <v>1</v>
      </c>
      <c r="CR9" s="44">
        <f t="shared" si="14"/>
        <v>1</v>
      </c>
      <c r="CS9" s="44">
        <f t="shared" si="14"/>
        <v>1</v>
      </c>
      <c r="CT9" s="44">
        <f t="shared" si="14"/>
        <v>1</v>
      </c>
      <c r="CU9" s="44">
        <f t="shared" si="14"/>
        <v>1</v>
      </c>
      <c r="CV9" s="44">
        <f t="shared" si="14"/>
        <v>3</v>
      </c>
      <c r="CW9" s="44">
        <f t="shared" si="14"/>
        <v>3</v>
      </c>
      <c r="CX9" s="44">
        <f t="shared" ref="CX9:DI9" si="15">IF($BP$9&gt;=CX5,1,(IF($BS$9&gt;=CX5,2,3)))</f>
        <v>3</v>
      </c>
      <c r="CY9" s="44">
        <f t="shared" si="15"/>
        <v>3</v>
      </c>
      <c r="CZ9" s="44">
        <f t="shared" si="15"/>
        <v>3</v>
      </c>
      <c r="DA9" s="44">
        <f t="shared" si="15"/>
        <v>3</v>
      </c>
      <c r="DB9" s="44">
        <f t="shared" si="15"/>
        <v>3</v>
      </c>
      <c r="DC9" s="44">
        <f t="shared" si="15"/>
        <v>3</v>
      </c>
      <c r="DD9" s="44">
        <f t="shared" si="15"/>
        <v>3</v>
      </c>
      <c r="DE9" s="44">
        <f t="shared" si="15"/>
        <v>3</v>
      </c>
      <c r="DF9" s="44">
        <f t="shared" si="15"/>
        <v>3</v>
      </c>
      <c r="DG9" s="44">
        <f t="shared" si="15"/>
        <v>3</v>
      </c>
      <c r="DH9" s="44">
        <f t="shared" si="15"/>
        <v>3</v>
      </c>
      <c r="DI9" s="44">
        <f t="shared" si="15"/>
        <v>3</v>
      </c>
      <c r="DJ9" s="44">
        <f t="shared" ref="DJ9:DZ40" si="16">IF($BP9&gt;=(DJ$5),1,(IF($BS9&gt;=(DJ$5),2,3)))</f>
        <v>1</v>
      </c>
      <c r="DK9" s="44">
        <f t="shared" si="16"/>
        <v>1</v>
      </c>
      <c r="DL9" s="44">
        <f t="shared" si="5"/>
        <v>1</v>
      </c>
      <c r="DM9" s="44">
        <f t="shared" si="5"/>
        <v>1</v>
      </c>
      <c r="DN9" s="44">
        <f t="shared" si="5"/>
        <v>1</v>
      </c>
      <c r="DO9" s="44">
        <f t="shared" si="5"/>
        <v>1</v>
      </c>
      <c r="DP9" s="44">
        <f t="shared" si="5"/>
        <v>1</v>
      </c>
      <c r="DQ9" s="44">
        <f t="shared" si="5"/>
        <v>1</v>
      </c>
      <c r="DR9" s="44">
        <f t="shared" si="5"/>
        <v>1</v>
      </c>
      <c r="DS9" s="44">
        <f t="shared" si="5"/>
        <v>1</v>
      </c>
      <c r="DT9" s="44">
        <f t="shared" si="5"/>
        <v>1</v>
      </c>
      <c r="DU9" s="44">
        <f t="shared" si="5"/>
        <v>1</v>
      </c>
      <c r="DV9" s="44">
        <f t="shared" si="5"/>
        <v>1</v>
      </c>
      <c r="DW9" s="44">
        <f t="shared" si="5"/>
        <v>1</v>
      </c>
      <c r="DX9" s="44">
        <f t="shared" si="5"/>
        <v>1</v>
      </c>
      <c r="DY9" s="44">
        <f t="shared" si="5"/>
        <v>1</v>
      </c>
      <c r="DZ9" s="44">
        <f t="shared" si="6"/>
        <v>1</v>
      </c>
      <c r="EA9" s="44">
        <f t="shared" si="6"/>
        <v>1</v>
      </c>
      <c r="EB9" s="44">
        <f t="shared" si="6"/>
        <v>1</v>
      </c>
      <c r="EC9" s="44">
        <f t="shared" si="6"/>
        <v>1</v>
      </c>
      <c r="ED9" s="44">
        <f t="shared" si="6"/>
        <v>1</v>
      </c>
      <c r="EE9" s="44">
        <f t="shared" si="6"/>
        <v>1</v>
      </c>
      <c r="EF9" s="44">
        <f t="shared" si="6"/>
        <v>1</v>
      </c>
      <c r="EG9" s="44">
        <f t="shared" si="6"/>
        <v>1</v>
      </c>
      <c r="EH9" s="44">
        <f t="shared" si="6"/>
        <v>1</v>
      </c>
      <c r="EI9" s="44">
        <f t="shared" si="6"/>
        <v>1</v>
      </c>
      <c r="EJ9" s="44">
        <f t="shared" si="6"/>
        <v>1</v>
      </c>
      <c r="EK9" s="44">
        <f t="shared" si="6"/>
        <v>1</v>
      </c>
      <c r="EL9" s="44">
        <f t="shared" si="6"/>
        <v>1</v>
      </c>
      <c r="EM9" s="44">
        <f t="shared" si="6"/>
        <v>1</v>
      </c>
      <c r="EN9" s="44">
        <f t="shared" si="6"/>
        <v>1</v>
      </c>
      <c r="EO9" s="44">
        <f t="shared" si="6"/>
        <v>1</v>
      </c>
      <c r="EP9" s="44">
        <f t="shared" si="6"/>
        <v>1</v>
      </c>
      <c r="EQ9" s="44">
        <f t="shared" si="6"/>
        <v>1</v>
      </c>
      <c r="ER9" s="44">
        <f t="shared" si="6"/>
        <v>1</v>
      </c>
      <c r="ES9" s="44">
        <f t="shared" si="6"/>
        <v>1</v>
      </c>
      <c r="ET9" s="44">
        <f t="shared" si="6"/>
        <v>1</v>
      </c>
      <c r="EU9" s="44">
        <f t="shared" si="6"/>
        <v>1</v>
      </c>
      <c r="EV9" s="44">
        <f t="shared" si="6"/>
        <v>1</v>
      </c>
      <c r="EW9" s="44">
        <f t="shared" si="6"/>
        <v>3</v>
      </c>
      <c r="EX9" s="44">
        <f t="shared" si="6"/>
        <v>3</v>
      </c>
      <c r="EY9" s="125"/>
    </row>
    <row r="10" spans="1:157" x14ac:dyDescent="0.25">
      <c r="A10" s="33"/>
      <c r="B10" s="146" t="s">
        <v>138</v>
      </c>
      <c r="C10" s="20" t="s">
        <v>5</v>
      </c>
      <c r="D10" s="4">
        <v>6246</v>
      </c>
      <c r="E10" s="78">
        <v>20</v>
      </c>
      <c r="F10" s="84">
        <v>20</v>
      </c>
      <c r="G10" s="74">
        <v>40</v>
      </c>
      <c r="H10" s="74">
        <v>20</v>
      </c>
      <c r="I10" s="74">
        <v>40</v>
      </c>
      <c r="J10" s="74">
        <v>0</v>
      </c>
      <c r="K10" s="74">
        <v>20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106">
        <v>0</v>
      </c>
      <c r="U10" s="106" t="s">
        <v>75</v>
      </c>
      <c r="V10" s="106" t="s">
        <v>75</v>
      </c>
      <c r="W10" s="106" t="s">
        <v>75</v>
      </c>
      <c r="X10" s="74" t="s">
        <v>75</v>
      </c>
      <c r="Y10" s="74">
        <v>0</v>
      </c>
      <c r="Z10" s="74">
        <v>20</v>
      </c>
      <c r="AA10" s="74">
        <v>0</v>
      </c>
      <c r="AB10" s="74">
        <v>40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20</v>
      </c>
      <c r="AI10" s="74">
        <v>0</v>
      </c>
      <c r="AJ10" s="74">
        <v>20</v>
      </c>
      <c r="AK10" s="74">
        <v>0</v>
      </c>
      <c r="AL10" s="74">
        <v>0</v>
      </c>
      <c r="AM10" s="74">
        <v>20</v>
      </c>
      <c r="AN10" s="74">
        <v>0</v>
      </c>
      <c r="AO10" s="74">
        <v>0</v>
      </c>
      <c r="AP10" s="74">
        <v>20</v>
      </c>
      <c r="AQ10" s="78">
        <v>0</v>
      </c>
      <c r="AR10" s="84">
        <v>0</v>
      </c>
      <c r="AS10" s="84">
        <v>0</v>
      </c>
      <c r="AT10" s="84">
        <v>60</v>
      </c>
      <c r="AU10" s="84">
        <v>0</v>
      </c>
      <c r="AV10" s="84">
        <v>0</v>
      </c>
      <c r="AW10" s="154">
        <v>0</v>
      </c>
      <c r="AX10" s="84">
        <v>0</v>
      </c>
      <c r="AY10" s="84">
        <v>0</v>
      </c>
      <c r="AZ10" s="84">
        <v>0</v>
      </c>
      <c r="BA10" s="84">
        <v>0</v>
      </c>
      <c r="BB10" s="179">
        <v>0</v>
      </c>
      <c r="BC10" s="179">
        <v>0</v>
      </c>
      <c r="BD10" s="179">
        <v>0</v>
      </c>
      <c r="BE10" s="179">
        <v>0</v>
      </c>
      <c r="BF10" s="179">
        <v>0</v>
      </c>
      <c r="BG10" s="179">
        <v>0</v>
      </c>
      <c r="BH10" s="179">
        <v>0</v>
      </c>
      <c r="BI10" s="179">
        <v>0</v>
      </c>
      <c r="BJ10" s="179">
        <v>0</v>
      </c>
      <c r="BK10" s="179">
        <v>0</v>
      </c>
      <c r="BL10" s="198">
        <v>0</v>
      </c>
      <c r="BM10" s="201" t="s">
        <v>75</v>
      </c>
      <c r="BN10" s="83">
        <f t="shared" si="7"/>
        <v>3.2727272727272725</v>
      </c>
      <c r="BO10" s="27">
        <f t="shared" si="0"/>
        <v>1908.5000000000002</v>
      </c>
      <c r="BP10" s="58">
        <f t="shared" si="11"/>
        <v>1928.5000000000002</v>
      </c>
      <c r="BQ10" s="20"/>
      <c r="BR10" s="40">
        <f t="shared" si="1"/>
        <v>0</v>
      </c>
      <c r="BS10" s="14">
        <f t="shared" si="12"/>
        <v>1928.5000000000002</v>
      </c>
      <c r="BT10" s="4"/>
      <c r="BU10" s="63">
        <f>IF($BP10&gt;=BU$5,1,(IF(BS10&gt;=BU$5,2,3)))</f>
        <v>1</v>
      </c>
      <c r="BV10" s="63">
        <f t="shared" ref="BV10:CK10" si="17">IF($BP10&gt;=BV$5,1,(IF(BT10&gt;=BV$5,2,3)))</f>
        <v>1</v>
      </c>
      <c r="BW10" s="63">
        <f t="shared" si="17"/>
        <v>1</v>
      </c>
      <c r="BX10" s="63">
        <f t="shared" si="17"/>
        <v>1</v>
      </c>
      <c r="BY10" s="63">
        <f t="shared" si="17"/>
        <v>1</v>
      </c>
      <c r="BZ10" s="63">
        <f t="shared" si="17"/>
        <v>1</v>
      </c>
      <c r="CA10" s="63">
        <f t="shared" si="17"/>
        <v>1</v>
      </c>
      <c r="CB10" s="63">
        <f t="shared" si="17"/>
        <v>1</v>
      </c>
      <c r="CC10" s="63">
        <f t="shared" si="17"/>
        <v>1</v>
      </c>
      <c r="CD10" s="63">
        <f t="shared" si="17"/>
        <v>1</v>
      </c>
      <c r="CE10" s="63">
        <f t="shared" si="17"/>
        <v>1</v>
      </c>
      <c r="CF10" s="63">
        <f t="shared" si="17"/>
        <v>1</v>
      </c>
      <c r="CG10" s="63">
        <f t="shared" si="17"/>
        <v>1</v>
      </c>
      <c r="CH10" s="63">
        <f t="shared" si="17"/>
        <v>1</v>
      </c>
      <c r="CI10" s="63">
        <f t="shared" si="17"/>
        <v>1</v>
      </c>
      <c r="CJ10" s="63">
        <f t="shared" si="17"/>
        <v>1</v>
      </c>
      <c r="CK10" s="44">
        <f t="shared" si="17"/>
        <v>1</v>
      </c>
      <c r="CL10" s="44">
        <f t="shared" ref="CL10" si="18">IF($BP10&gt;=CL$5,1,(IF(CJ10&gt;=CL$5,2,3)))</f>
        <v>1</v>
      </c>
      <c r="CM10" s="44">
        <f t="shared" ref="CM10" si="19">IF($BP10&gt;=CM$5,1,(IF(CK10&gt;=CM$5,2,3)))</f>
        <v>1</v>
      </c>
      <c r="CN10" s="44">
        <f t="shared" ref="CN10" si="20">IF($BP10&gt;=CN$5,1,(IF(CL10&gt;=CN$5,2,3)))</f>
        <v>1</v>
      </c>
      <c r="CO10" s="44">
        <f t="shared" ref="CO10" si="21">IF($BP10&gt;=CO$5,1,(IF(CM10&gt;=CO$5,2,3)))</f>
        <v>1</v>
      </c>
      <c r="CP10" s="44">
        <f t="shared" ref="CP10" si="22">IF($BP10&gt;=CP$5,1,(IF(CN10&gt;=CP$5,2,3)))</f>
        <v>1</v>
      </c>
      <c r="CQ10" s="44">
        <f t="shared" ref="CQ10" si="23">IF($BP10&gt;=CQ$5,1,(IF(CO10&gt;=CQ$5,2,3)))</f>
        <v>1</v>
      </c>
      <c r="CR10" s="44">
        <f t="shared" ref="CR10" si="24">IF($BP10&gt;=CR$5,1,(IF(CP10&gt;=CR$5,2,3)))</f>
        <v>1</v>
      </c>
      <c r="CS10" s="44">
        <f t="shared" ref="CS10" si="25">IF($BP10&gt;=CS$5,1,(IF(CQ10&gt;=CS$5,2,3)))</f>
        <v>1</v>
      </c>
      <c r="CT10" s="44">
        <f t="shared" ref="CT10" si="26">IF($BP10&gt;=CT$5,1,(IF(CR10&gt;=CT$5,2,3)))</f>
        <v>1</v>
      </c>
      <c r="CU10" s="44">
        <f t="shared" ref="CU10" si="27">IF($BP10&gt;=CU$5,1,(IF(CS10&gt;=CU$5,2,3)))</f>
        <v>1</v>
      </c>
      <c r="CV10" s="44">
        <f t="shared" ref="CV10" si="28">IF($BP10&gt;=CV$5,1,(IF(CT10&gt;=CV$5,2,3)))</f>
        <v>1</v>
      </c>
      <c r="CW10" s="44">
        <f t="shared" ref="CW10" si="29">IF($BP10&gt;=CW$5,1,(IF(CU10&gt;=CW$5,2,3)))</f>
        <v>1</v>
      </c>
      <c r="CX10" s="44">
        <f t="shared" ref="CX10" si="30">IF($BP10&gt;=CX$5,1,(IF(CV10&gt;=CX$5,2,3)))</f>
        <v>1</v>
      </c>
      <c r="CY10" s="44">
        <f t="shared" ref="CY10" si="31">IF($BP10&gt;=CY$5,1,(IF(CW10&gt;=CY$5,2,3)))</f>
        <v>1</v>
      </c>
      <c r="CZ10" s="44">
        <f t="shared" ref="CZ10" si="32">IF($BP10&gt;=CZ$5,1,(IF(CX10&gt;=CZ$5,2,3)))</f>
        <v>1</v>
      </c>
      <c r="DA10" s="44">
        <f t="shared" ref="DA10" si="33">IF($BP10&gt;=DA$5,1,(IF(CY10&gt;=DA$5,2,3)))</f>
        <v>1</v>
      </c>
      <c r="DB10" s="44">
        <f t="shared" ref="DB10" si="34">IF($BP10&gt;=DB$5,1,(IF(CZ10&gt;=DB$5,2,3)))</f>
        <v>1</v>
      </c>
      <c r="DC10" s="44">
        <f t="shared" ref="DC10" si="35">IF($BP10&gt;=DC$5,1,(IF(DA10&gt;=DC$5,2,3)))</f>
        <v>1</v>
      </c>
      <c r="DD10" s="44">
        <f t="shared" ref="DD10" si="36">IF($BP10&gt;=DD$5,1,(IF(DB10&gt;=DD$5,2,3)))</f>
        <v>1</v>
      </c>
      <c r="DE10" s="44">
        <f t="shared" ref="DE10" si="37">IF($BP10&gt;=DE$5,1,(IF(DC10&gt;=DE$5,2,3)))</f>
        <v>1</v>
      </c>
      <c r="DF10" s="44">
        <f t="shared" ref="DF10" si="38">IF($BP10&gt;=DF$5,1,(IF(DD10&gt;=DF$5,2,3)))</f>
        <v>1</v>
      </c>
      <c r="DG10" s="44">
        <f t="shared" ref="DG10" si="39">IF($BP10&gt;=DG$5,1,(IF(DE10&gt;=DG$5,2,3)))</f>
        <v>1</v>
      </c>
      <c r="DH10" s="44">
        <f t="shared" ref="DH10" si="40">IF($BP10&gt;=DH$5,1,(IF(DF10&gt;=DH$5,2,3)))</f>
        <v>1</v>
      </c>
      <c r="DI10" s="44">
        <f t="shared" ref="DI10" si="41">IF($BP10&gt;=DI$5,1,(IF(DG10&gt;=DI$5,2,3)))</f>
        <v>1</v>
      </c>
      <c r="DJ10" s="44">
        <f t="shared" si="16"/>
        <v>1</v>
      </c>
      <c r="DK10" s="44">
        <f t="shared" si="16"/>
        <v>1</v>
      </c>
      <c r="DL10" s="44">
        <f t="shared" si="5"/>
        <v>1</v>
      </c>
      <c r="DM10" s="44">
        <f t="shared" si="5"/>
        <v>1</v>
      </c>
      <c r="DN10" s="44">
        <f t="shared" si="5"/>
        <v>1</v>
      </c>
      <c r="DO10" s="44">
        <f t="shared" si="5"/>
        <v>1</v>
      </c>
      <c r="DP10" s="44">
        <f t="shared" si="5"/>
        <v>1</v>
      </c>
      <c r="DQ10" s="44">
        <f t="shared" si="5"/>
        <v>1</v>
      </c>
      <c r="DR10" s="44">
        <f t="shared" si="5"/>
        <v>1</v>
      </c>
      <c r="DS10" s="44">
        <f t="shared" si="5"/>
        <v>1</v>
      </c>
      <c r="DT10" s="44">
        <f t="shared" si="5"/>
        <v>1</v>
      </c>
      <c r="DU10" s="44">
        <f t="shared" si="5"/>
        <v>1</v>
      </c>
      <c r="DV10" s="44">
        <f t="shared" si="5"/>
        <v>1</v>
      </c>
      <c r="DW10" s="44">
        <f t="shared" si="5"/>
        <v>1</v>
      </c>
      <c r="DX10" s="44">
        <f t="shared" si="5"/>
        <v>1</v>
      </c>
      <c r="DY10" s="44">
        <f t="shared" si="5"/>
        <v>1</v>
      </c>
      <c r="DZ10" s="44">
        <f t="shared" si="6"/>
        <v>1</v>
      </c>
      <c r="EA10" s="44">
        <f t="shared" si="6"/>
        <v>1</v>
      </c>
      <c r="EB10" s="44">
        <f t="shared" si="6"/>
        <v>1</v>
      </c>
      <c r="EC10" s="44">
        <f t="shared" si="6"/>
        <v>1</v>
      </c>
      <c r="ED10" s="44">
        <f t="shared" si="6"/>
        <v>1</v>
      </c>
      <c r="EE10" s="44">
        <f t="shared" si="6"/>
        <v>1</v>
      </c>
      <c r="EF10" s="44">
        <f t="shared" si="6"/>
        <v>1</v>
      </c>
      <c r="EG10" s="44">
        <f t="shared" si="6"/>
        <v>1</v>
      </c>
      <c r="EH10" s="44">
        <f t="shared" si="6"/>
        <v>1</v>
      </c>
      <c r="EI10" s="44">
        <f t="shared" si="6"/>
        <v>1</v>
      </c>
      <c r="EJ10" s="44">
        <f t="shared" si="6"/>
        <v>1</v>
      </c>
      <c r="EK10" s="44">
        <f t="shared" si="6"/>
        <v>1</v>
      </c>
      <c r="EL10" s="44">
        <f t="shared" si="6"/>
        <v>1</v>
      </c>
      <c r="EM10" s="44">
        <f t="shared" si="6"/>
        <v>1</v>
      </c>
      <c r="EN10" s="44">
        <f t="shared" si="6"/>
        <v>1</v>
      </c>
      <c r="EO10" s="44">
        <f t="shared" si="6"/>
        <v>1</v>
      </c>
      <c r="EP10" s="44">
        <f t="shared" si="6"/>
        <v>1</v>
      </c>
      <c r="EQ10" s="44">
        <f t="shared" si="6"/>
        <v>1</v>
      </c>
      <c r="ER10" s="44">
        <f t="shared" si="6"/>
        <v>1</v>
      </c>
      <c r="ES10" s="44">
        <f t="shared" si="6"/>
        <v>1</v>
      </c>
      <c r="ET10" s="44">
        <f t="shared" si="6"/>
        <v>1</v>
      </c>
      <c r="EU10" s="44">
        <f t="shared" si="6"/>
        <v>1</v>
      </c>
      <c r="EV10" s="44">
        <f t="shared" si="6"/>
        <v>1</v>
      </c>
      <c r="EW10" s="44">
        <f t="shared" si="6"/>
        <v>1</v>
      </c>
      <c r="EX10" s="44">
        <f t="shared" si="6"/>
        <v>1</v>
      </c>
      <c r="EY10" s="125"/>
    </row>
    <row r="11" spans="1:157" s="183" customFormat="1" x14ac:dyDescent="0.25">
      <c r="A11" s="34"/>
      <c r="B11" s="148" t="s">
        <v>137</v>
      </c>
      <c r="C11" s="38" t="s">
        <v>53</v>
      </c>
      <c r="D11" s="70">
        <v>224590</v>
      </c>
      <c r="E11" s="79">
        <v>33050</v>
      </c>
      <c r="F11" s="85">
        <v>23400</v>
      </c>
      <c r="G11" s="75">
        <v>16400</v>
      </c>
      <c r="H11" s="85">
        <v>16400</v>
      </c>
      <c r="I11" s="85">
        <v>10900</v>
      </c>
      <c r="J11" s="85">
        <v>20950</v>
      </c>
      <c r="K11" s="85">
        <v>16750</v>
      </c>
      <c r="L11" s="85">
        <v>19150</v>
      </c>
      <c r="M11" s="85">
        <v>16600</v>
      </c>
      <c r="N11" s="85">
        <v>15000</v>
      </c>
      <c r="O11" s="85">
        <v>18300</v>
      </c>
      <c r="P11" s="85">
        <v>11550</v>
      </c>
      <c r="Q11" s="85">
        <v>15200</v>
      </c>
      <c r="R11" s="85">
        <v>12400</v>
      </c>
      <c r="S11" s="85">
        <v>27850</v>
      </c>
      <c r="T11" s="107">
        <v>7350</v>
      </c>
      <c r="U11" s="107">
        <v>20550</v>
      </c>
      <c r="V11" s="107">
        <v>13200</v>
      </c>
      <c r="W11" s="107">
        <v>21600</v>
      </c>
      <c r="X11" s="75">
        <v>11300</v>
      </c>
      <c r="Y11" s="75">
        <v>18750</v>
      </c>
      <c r="Z11" s="85">
        <v>18300</v>
      </c>
      <c r="AA11" s="85">
        <v>21600</v>
      </c>
      <c r="AB11" s="85">
        <v>26450</v>
      </c>
      <c r="AC11" s="85">
        <v>16950</v>
      </c>
      <c r="AD11" s="85">
        <v>20500</v>
      </c>
      <c r="AE11" s="85">
        <v>12200</v>
      </c>
      <c r="AF11" s="85">
        <v>16300</v>
      </c>
      <c r="AG11" s="85">
        <v>16400</v>
      </c>
      <c r="AH11" s="85">
        <v>20500</v>
      </c>
      <c r="AI11" s="85">
        <v>11550</v>
      </c>
      <c r="AJ11" s="85">
        <v>12200</v>
      </c>
      <c r="AK11" s="85">
        <v>14000</v>
      </c>
      <c r="AL11" s="85">
        <v>9540</v>
      </c>
      <c r="AM11" s="85">
        <v>9100</v>
      </c>
      <c r="AN11" s="75">
        <v>12680</v>
      </c>
      <c r="AO11" s="75">
        <v>5200</v>
      </c>
      <c r="AP11" s="75">
        <v>5890</v>
      </c>
      <c r="AQ11" s="79">
        <v>5930</v>
      </c>
      <c r="AR11" s="85">
        <v>10420</v>
      </c>
      <c r="AS11" s="85">
        <v>6000</v>
      </c>
      <c r="AT11" s="85">
        <v>6100</v>
      </c>
      <c r="AU11" s="85">
        <v>7550</v>
      </c>
      <c r="AV11" s="85">
        <v>5850</v>
      </c>
      <c r="AW11" s="156">
        <v>3970</v>
      </c>
      <c r="AX11" s="85">
        <v>3810</v>
      </c>
      <c r="AY11" s="85">
        <v>1820</v>
      </c>
      <c r="AZ11" s="85">
        <v>2000</v>
      </c>
      <c r="BA11" s="85">
        <v>1600</v>
      </c>
      <c r="BB11" s="181">
        <v>1180</v>
      </c>
      <c r="BC11" s="181">
        <v>2610</v>
      </c>
      <c r="BD11" s="181">
        <v>3070</v>
      </c>
      <c r="BE11" s="181">
        <v>2210</v>
      </c>
      <c r="BF11" s="179">
        <v>4700</v>
      </c>
      <c r="BG11" s="179">
        <v>2970</v>
      </c>
      <c r="BH11" s="179">
        <v>1660</v>
      </c>
      <c r="BI11" s="179">
        <v>2740</v>
      </c>
      <c r="BJ11" s="179">
        <v>1490</v>
      </c>
      <c r="BK11" s="179">
        <v>2200</v>
      </c>
      <c r="BL11" s="198">
        <v>1930</v>
      </c>
      <c r="BM11" s="175">
        <v>1170</v>
      </c>
      <c r="BN11" s="83">
        <f t="shared" si="7"/>
        <v>4329.391304347826</v>
      </c>
      <c r="BO11" s="28">
        <f t="shared" si="0"/>
        <v>51.875652767735197</v>
      </c>
      <c r="BP11" s="59">
        <f t="shared" si="11"/>
        <v>71.875652767735204</v>
      </c>
      <c r="BQ11" s="21"/>
      <c r="BR11" s="41">
        <f t="shared" si="1"/>
        <v>0</v>
      </c>
      <c r="BS11" s="15">
        <f t="shared" si="12"/>
        <v>71.875652767735204</v>
      </c>
      <c r="BT11" s="70"/>
      <c r="BU11" s="64">
        <f>IF($BP11&gt;=BU$5,1,(IF($BS11&gt;=BU$5,2,3)))</f>
        <v>1</v>
      </c>
      <c r="BV11" s="64">
        <f t="shared" ref="BV11:CX33" si="42">IF($BP11&gt;=BV$5,1,(IF($BS11&gt;=BV$5,2,3)))</f>
        <v>1</v>
      </c>
      <c r="BW11" s="64">
        <f t="shared" si="42"/>
        <v>1</v>
      </c>
      <c r="BX11" s="64">
        <f t="shared" si="42"/>
        <v>1</v>
      </c>
      <c r="BY11" s="64">
        <f t="shared" si="42"/>
        <v>1</v>
      </c>
      <c r="BZ11" s="64">
        <f t="shared" si="42"/>
        <v>1</v>
      </c>
      <c r="CA11" s="64">
        <f t="shared" si="42"/>
        <v>1</v>
      </c>
      <c r="CB11" s="64">
        <f t="shared" si="42"/>
        <v>1</v>
      </c>
      <c r="CC11" s="64">
        <f t="shared" si="42"/>
        <v>1</v>
      </c>
      <c r="CD11" s="64">
        <f t="shared" si="42"/>
        <v>1</v>
      </c>
      <c r="CE11" s="64">
        <f t="shared" si="42"/>
        <v>1</v>
      </c>
      <c r="CF11" s="64">
        <f t="shared" si="42"/>
        <v>1</v>
      </c>
      <c r="CG11" s="64">
        <f t="shared" si="42"/>
        <v>1</v>
      </c>
      <c r="CH11" s="64">
        <f t="shared" si="42"/>
        <v>1</v>
      </c>
      <c r="CI11" s="64">
        <f t="shared" si="42"/>
        <v>1</v>
      </c>
      <c r="CJ11" s="64">
        <f t="shared" si="42"/>
        <v>1</v>
      </c>
      <c r="CK11" s="64">
        <f t="shared" si="42"/>
        <v>1</v>
      </c>
      <c r="CL11" s="64">
        <f t="shared" si="42"/>
        <v>1</v>
      </c>
      <c r="CM11" s="64">
        <f t="shared" si="42"/>
        <v>1</v>
      </c>
      <c r="CN11" s="64">
        <f t="shared" si="42"/>
        <v>1</v>
      </c>
      <c r="CO11" s="64">
        <f t="shared" si="42"/>
        <v>1</v>
      </c>
      <c r="CP11" s="64">
        <f t="shared" si="42"/>
        <v>1</v>
      </c>
      <c r="CQ11" s="64">
        <f t="shared" si="42"/>
        <v>1</v>
      </c>
      <c r="CR11" s="64">
        <f t="shared" si="42"/>
        <v>1</v>
      </c>
      <c r="CS11" s="64">
        <f t="shared" si="42"/>
        <v>1</v>
      </c>
      <c r="CT11" s="64">
        <f t="shared" si="42"/>
        <v>1</v>
      </c>
      <c r="CU11" s="64">
        <f t="shared" si="42"/>
        <v>1</v>
      </c>
      <c r="CV11" s="64">
        <f t="shared" si="42"/>
        <v>1</v>
      </c>
      <c r="CW11" s="64">
        <f t="shared" si="42"/>
        <v>1</v>
      </c>
      <c r="CX11" s="64">
        <f t="shared" si="42"/>
        <v>1</v>
      </c>
      <c r="CY11" s="64">
        <f t="shared" ref="CX11:DI33" si="43">IF($BP11&gt;=CY$5,1,(IF($BS11&gt;=CY$5,2,3)))</f>
        <v>1</v>
      </c>
      <c r="CZ11" s="64">
        <f t="shared" si="43"/>
        <v>1</v>
      </c>
      <c r="DA11" s="64">
        <f t="shared" si="43"/>
        <v>1</v>
      </c>
      <c r="DB11" s="64">
        <f t="shared" si="43"/>
        <v>1</v>
      </c>
      <c r="DC11" s="64">
        <f t="shared" si="43"/>
        <v>1</v>
      </c>
      <c r="DD11" s="64">
        <f t="shared" si="43"/>
        <v>1</v>
      </c>
      <c r="DE11" s="64">
        <f t="shared" si="43"/>
        <v>1</v>
      </c>
      <c r="DF11" s="64">
        <f t="shared" si="43"/>
        <v>1</v>
      </c>
      <c r="DG11" s="64">
        <f t="shared" si="43"/>
        <v>1</v>
      </c>
      <c r="DH11" s="64">
        <f t="shared" si="43"/>
        <v>1</v>
      </c>
      <c r="DI11" s="64">
        <f t="shared" si="43"/>
        <v>1</v>
      </c>
      <c r="DJ11" s="45">
        <f t="shared" si="16"/>
        <v>1</v>
      </c>
      <c r="DK11" s="64">
        <f t="shared" si="16"/>
        <v>1</v>
      </c>
      <c r="DL11" s="45">
        <f t="shared" si="5"/>
        <v>1</v>
      </c>
      <c r="DM11" s="45">
        <f t="shared" si="5"/>
        <v>1</v>
      </c>
      <c r="DN11" s="45">
        <f t="shared" si="5"/>
        <v>1</v>
      </c>
      <c r="DO11" s="45">
        <f t="shared" si="5"/>
        <v>1</v>
      </c>
      <c r="DP11" s="45">
        <f t="shared" si="5"/>
        <v>1</v>
      </c>
      <c r="DQ11" s="45">
        <f t="shared" si="5"/>
        <v>1</v>
      </c>
      <c r="DR11" s="45">
        <f t="shared" si="5"/>
        <v>1</v>
      </c>
      <c r="DS11" s="45">
        <f t="shared" si="5"/>
        <v>1</v>
      </c>
      <c r="DT11" s="45">
        <f t="shared" si="5"/>
        <v>1</v>
      </c>
      <c r="DU11" s="45">
        <f t="shared" si="5"/>
        <v>1</v>
      </c>
      <c r="DV11" s="45">
        <f t="shared" si="5"/>
        <v>1</v>
      </c>
      <c r="DW11" s="45">
        <f t="shared" si="5"/>
        <v>1</v>
      </c>
      <c r="DX11" s="45">
        <f t="shared" si="5"/>
        <v>1</v>
      </c>
      <c r="DY11" s="45">
        <f t="shared" si="5"/>
        <v>1</v>
      </c>
      <c r="DZ11" s="45">
        <f t="shared" si="6"/>
        <v>1</v>
      </c>
      <c r="EA11" s="45">
        <f t="shared" si="6"/>
        <v>1</v>
      </c>
      <c r="EB11" s="45">
        <f t="shared" si="6"/>
        <v>1</v>
      </c>
      <c r="EC11" s="45">
        <f t="shared" si="6"/>
        <v>1</v>
      </c>
      <c r="ED11" s="45">
        <f t="shared" si="6"/>
        <v>1</v>
      </c>
      <c r="EE11" s="45">
        <f t="shared" si="6"/>
        <v>1</v>
      </c>
      <c r="EF11" s="45">
        <f t="shared" si="6"/>
        <v>1</v>
      </c>
      <c r="EG11" s="45">
        <f t="shared" si="6"/>
        <v>1</v>
      </c>
      <c r="EH11" s="45">
        <f t="shared" si="6"/>
        <v>1</v>
      </c>
      <c r="EI11" s="45">
        <f t="shared" si="6"/>
        <v>1</v>
      </c>
      <c r="EJ11" s="45">
        <f t="shared" si="6"/>
        <v>1</v>
      </c>
      <c r="EK11" s="45">
        <f t="shared" si="6"/>
        <v>1</v>
      </c>
      <c r="EL11" s="45">
        <f t="shared" si="6"/>
        <v>1</v>
      </c>
      <c r="EM11" s="45">
        <f t="shared" si="6"/>
        <v>1</v>
      </c>
      <c r="EN11" s="45">
        <f t="shared" si="6"/>
        <v>1</v>
      </c>
      <c r="EO11" s="45">
        <f t="shared" si="6"/>
        <v>1</v>
      </c>
      <c r="EP11" s="45">
        <f t="shared" si="6"/>
        <v>1</v>
      </c>
      <c r="EQ11" s="45">
        <f t="shared" si="6"/>
        <v>1</v>
      </c>
      <c r="ER11" s="45">
        <f t="shared" si="6"/>
        <v>1</v>
      </c>
      <c r="ES11" s="45">
        <f t="shared" si="6"/>
        <v>1</v>
      </c>
      <c r="ET11" s="45">
        <f t="shared" si="6"/>
        <v>1</v>
      </c>
      <c r="EU11" s="45">
        <f t="shared" si="6"/>
        <v>1</v>
      </c>
      <c r="EV11" s="45">
        <f t="shared" si="6"/>
        <v>1</v>
      </c>
      <c r="EW11" s="45">
        <f t="shared" si="6"/>
        <v>1</v>
      </c>
      <c r="EX11" s="45">
        <f t="shared" si="6"/>
        <v>1</v>
      </c>
      <c r="EY11" s="126"/>
    </row>
    <row r="12" spans="1:157" s="103" customFormat="1" x14ac:dyDescent="0.25">
      <c r="A12" s="37" t="s">
        <v>101</v>
      </c>
      <c r="B12" s="147" t="s">
        <v>102</v>
      </c>
      <c r="C12" s="120" t="s">
        <v>154</v>
      </c>
      <c r="D12" s="72">
        <v>22025</v>
      </c>
      <c r="E12" s="131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132"/>
      <c r="U12" s="132"/>
      <c r="V12" s="132"/>
      <c r="W12" s="132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>
        <v>175</v>
      </c>
      <c r="AN12" s="76">
        <v>525</v>
      </c>
      <c r="AO12" s="76">
        <v>550</v>
      </c>
      <c r="AP12" s="76">
        <v>300</v>
      </c>
      <c r="AQ12" s="131">
        <v>575</v>
      </c>
      <c r="AR12" s="93">
        <v>1050</v>
      </c>
      <c r="AS12" s="93">
        <v>375</v>
      </c>
      <c r="AT12" s="93">
        <v>625</v>
      </c>
      <c r="AU12" s="93">
        <v>675</v>
      </c>
      <c r="AV12" s="93">
        <v>775</v>
      </c>
      <c r="AW12" s="155">
        <v>875</v>
      </c>
      <c r="AX12" s="93">
        <v>1000</v>
      </c>
      <c r="AY12" s="93">
        <v>950</v>
      </c>
      <c r="AZ12" s="93">
        <v>1200</v>
      </c>
      <c r="BA12" s="93">
        <v>1200</v>
      </c>
      <c r="BB12" s="180">
        <v>1475</v>
      </c>
      <c r="BC12" s="180">
        <v>1875</v>
      </c>
      <c r="BD12" s="180">
        <v>1650</v>
      </c>
      <c r="BE12" s="180">
        <v>2325</v>
      </c>
      <c r="BF12" s="178">
        <v>5475</v>
      </c>
      <c r="BG12" s="178">
        <v>4050</v>
      </c>
      <c r="BH12" s="178">
        <v>3025</v>
      </c>
      <c r="BI12" s="178">
        <v>3325</v>
      </c>
      <c r="BJ12" s="178">
        <v>5050</v>
      </c>
      <c r="BK12" s="178">
        <v>3825</v>
      </c>
      <c r="BL12" s="196">
        <v>4275</v>
      </c>
      <c r="BM12" s="173">
        <v>2125</v>
      </c>
      <c r="BN12" s="83">
        <f t="shared" si="7"/>
        <v>2492.608695652174</v>
      </c>
      <c r="BO12" s="30">
        <f t="shared" si="0"/>
        <v>8.8361241932670502</v>
      </c>
      <c r="BP12" s="61">
        <f t="shared" si="11"/>
        <v>28.83612419326705</v>
      </c>
      <c r="BQ12" s="11">
        <v>20000</v>
      </c>
      <c r="BR12" s="43">
        <f t="shared" si="1"/>
        <v>8.0237223094365948</v>
      </c>
      <c r="BS12" s="17">
        <f t="shared" si="12"/>
        <v>36.859846502703647</v>
      </c>
      <c r="BT12" s="72">
        <v>80000</v>
      </c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66">
        <f t="shared" si="43"/>
        <v>3</v>
      </c>
      <c r="DB12" s="66">
        <f t="shared" si="43"/>
        <v>3</v>
      </c>
      <c r="DC12" s="66">
        <f t="shared" si="43"/>
        <v>3</v>
      </c>
      <c r="DD12" s="66">
        <f t="shared" si="43"/>
        <v>3</v>
      </c>
      <c r="DE12" s="66">
        <f t="shared" si="43"/>
        <v>3</v>
      </c>
      <c r="DF12" s="66">
        <f t="shared" si="43"/>
        <v>3</v>
      </c>
      <c r="DG12" s="66">
        <f t="shared" si="43"/>
        <v>3</v>
      </c>
      <c r="DH12" s="66">
        <f t="shared" si="43"/>
        <v>3</v>
      </c>
      <c r="DI12" s="66">
        <f t="shared" si="43"/>
        <v>3</v>
      </c>
      <c r="DJ12" s="47">
        <f t="shared" si="16"/>
        <v>1</v>
      </c>
      <c r="DK12" s="66">
        <f t="shared" si="16"/>
        <v>1</v>
      </c>
      <c r="DL12" s="47">
        <f t="shared" si="5"/>
        <v>1</v>
      </c>
      <c r="DM12" s="47">
        <f t="shared" si="5"/>
        <v>1</v>
      </c>
      <c r="DN12" s="47">
        <f t="shared" si="5"/>
        <v>1</v>
      </c>
      <c r="DO12" s="47">
        <f t="shared" si="5"/>
        <v>1</v>
      </c>
      <c r="DP12" s="47">
        <f t="shared" si="5"/>
        <v>1</v>
      </c>
      <c r="DQ12" s="47">
        <f t="shared" si="5"/>
        <v>1</v>
      </c>
      <c r="DR12" s="47">
        <f t="shared" si="5"/>
        <v>1</v>
      </c>
      <c r="DS12" s="47">
        <f t="shared" si="5"/>
        <v>1</v>
      </c>
      <c r="DT12" s="47">
        <f t="shared" si="5"/>
        <v>1</v>
      </c>
      <c r="DU12" s="47">
        <f t="shared" si="5"/>
        <v>1</v>
      </c>
      <c r="DV12" s="47">
        <f t="shared" si="5"/>
        <v>1</v>
      </c>
      <c r="DW12" s="47">
        <f t="shared" si="5"/>
        <v>1</v>
      </c>
      <c r="DX12" s="47">
        <f t="shared" si="5"/>
        <v>1</v>
      </c>
      <c r="DY12" s="47">
        <f t="shared" si="5"/>
        <v>1</v>
      </c>
      <c r="DZ12" s="47">
        <f t="shared" si="6"/>
        <v>1</v>
      </c>
      <c r="EA12" s="47">
        <f t="shared" si="6"/>
        <v>1</v>
      </c>
      <c r="EB12" s="47">
        <f t="shared" si="6"/>
        <v>1</v>
      </c>
      <c r="EC12" s="47">
        <f t="shared" si="6"/>
        <v>1</v>
      </c>
      <c r="ED12" s="47">
        <f t="shared" si="6"/>
        <v>1</v>
      </c>
      <c r="EE12" s="47">
        <f t="shared" si="6"/>
        <v>1</v>
      </c>
      <c r="EF12" s="47">
        <f t="shared" si="6"/>
        <v>1</v>
      </c>
      <c r="EG12" s="47">
        <f t="shared" si="6"/>
        <v>1</v>
      </c>
      <c r="EH12" s="47">
        <f t="shared" si="6"/>
        <v>1</v>
      </c>
      <c r="EI12" s="47">
        <f t="shared" si="6"/>
        <v>1</v>
      </c>
      <c r="EJ12" s="47">
        <f t="shared" si="6"/>
        <v>1</v>
      </c>
      <c r="EK12" s="47">
        <f t="shared" si="6"/>
        <v>1</v>
      </c>
      <c r="EL12" s="47">
        <f t="shared" si="6"/>
        <v>2</v>
      </c>
      <c r="EM12" s="47">
        <f t="shared" si="6"/>
        <v>2</v>
      </c>
      <c r="EN12" s="47">
        <f t="shared" si="6"/>
        <v>2</v>
      </c>
      <c r="EO12" s="47">
        <f t="shared" si="6"/>
        <v>2</v>
      </c>
      <c r="EP12" s="47">
        <f t="shared" si="6"/>
        <v>2</v>
      </c>
      <c r="EQ12" s="47">
        <f t="shared" si="6"/>
        <v>2</v>
      </c>
      <c r="ER12" s="47">
        <f t="shared" si="6"/>
        <v>2</v>
      </c>
      <c r="ES12" s="47">
        <f t="shared" si="6"/>
        <v>2</v>
      </c>
      <c r="ET12" s="47">
        <f t="shared" si="6"/>
        <v>3</v>
      </c>
      <c r="EU12" s="47">
        <f t="shared" si="6"/>
        <v>3</v>
      </c>
      <c r="EV12" s="47">
        <f t="shared" si="6"/>
        <v>3</v>
      </c>
      <c r="EW12" s="47">
        <f t="shared" si="6"/>
        <v>3</v>
      </c>
      <c r="EX12" s="47">
        <f t="shared" si="6"/>
        <v>3</v>
      </c>
      <c r="EY12" s="128"/>
    </row>
    <row r="13" spans="1:157" s="103" customFormat="1" x14ac:dyDescent="0.25">
      <c r="A13" s="37"/>
      <c r="B13" s="147" t="s">
        <v>168</v>
      </c>
      <c r="C13" s="120" t="s">
        <v>169</v>
      </c>
      <c r="D13" s="72">
        <v>5560</v>
      </c>
      <c r="E13" s="131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132"/>
      <c r="U13" s="132"/>
      <c r="V13" s="132"/>
      <c r="W13" s="132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131"/>
      <c r="AR13" s="93"/>
      <c r="AS13" s="93"/>
      <c r="AT13" s="93"/>
      <c r="AU13" s="93"/>
      <c r="AV13" s="93"/>
      <c r="AW13" s="155"/>
      <c r="AX13" s="93"/>
      <c r="AY13" s="93"/>
      <c r="AZ13" s="93"/>
      <c r="BA13" s="93"/>
      <c r="BB13" s="180"/>
      <c r="BC13" s="180"/>
      <c r="BD13" s="180"/>
      <c r="BE13" s="180"/>
      <c r="BF13" s="178"/>
      <c r="BG13" s="178"/>
      <c r="BH13" s="178"/>
      <c r="BI13" s="178"/>
      <c r="BJ13" s="178"/>
      <c r="BK13" s="178"/>
      <c r="BL13" s="196">
        <v>0</v>
      </c>
      <c r="BM13" s="202" t="s">
        <v>75</v>
      </c>
      <c r="BN13" s="83">
        <f t="shared" si="7"/>
        <v>0</v>
      </c>
      <c r="BO13" s="30" t="e">
        <f t="shared" ref="BO13" si="44">D13/BN13</f>
        <v>#DIV/0!</v>
      </c>
      <c r="BP13" s="61" t="e">
        <f t="shared" ref="BP13" si="45">$BP$2+BO13</f>
        <v>#DIV/0!</v>
      </c>
      <c r="BQ13" s="11"/>
      <c r="BR13" s="43" t="e">
        <f t="shared" ref="BR13" si="46">BQ13/BN13</f>
        <v>#DIV/0!</v>
      </c>
      <c r="BS13" s="17" t="e">
        <f t="shared" ref="BS13" si="47">BP13+BR13</f>
        <v>#DIV/0!</v>
      </c>
      <c r="BT13" s="11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66"/>
      <c r="DB13" s="66"/>
      <c r="DC13" s="66"/>
      <c r="DD13" s="66"/>
      <c r="DE13" s="66"/>
      <c r="DF13" s="66"/>
      <c r="DG13" s="66"/>
      <c r="DH13" s="66"/>
      <c r="DI13" s="66"/>
      <c r="DJ13" s="47"/>
      <c r="DK13" s="66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 t="e">
        <f t="shared" ref="EB13:EX13" si="48">IF($BP13&gt;=(EB$5),1,(IF($BS13&gt;=(EB$5),2,3)))</f>
        <v>#DIV/0!</v>
      </c>
      <c r="EC13" s="47" t="e">
        <f t="shared" si="48"/>
        <v>#DIV/0!</v>
      </c>
      <c r="ED13" s="47" t="e">
        <f t="shared" si="48"/>
        <v>#DIV/0!</v>
      </c>
      <c r="EE13" s="47" t="e">
        <f t="shared" si="48"/>
        <v>#DIV/0!</v>
      </c>
      <c r="EF13" s="47" t="e">
        <f t="shared" si="48"/>
        <v>#DIV/0!</v>
      </c>
      <c r="EG13" s="47" t="e">
        <f t="shared" si="48"/>
        <v>#DIV/0!</v>
      </c>
      <c r="EH13" s="47" t="e">
        <f t="shared" si="48"/>
        <v>#DIV/0!</v>
      </c>
      <c r="EI13" s="47" t="e">
        <f t="shared" si="48"/>
        <v>#DIV/0!</v>
      </c>
      <c r="EJ13" s="47" t="e">
        <f t="shared" si="48"/>
        <v>#DIV/0!</v>
      </c>
      <c r="EK13" s="47" t="e">
        <f t="shared" si="48"/>
        <v>#DIV/0!</v>
      </c>
      <c r="EL13" s="47" t="e">
        <f t="shared" si="48"/>
        <v>#DIV/0!</v>
      </c>
      <c r="EM13" s="47" t="e">
        <f t="shared" si="48"/>
        <v>#DIV/0!</v>
      </c>
      <c r="EN13" s="47" t="e">
        <f t="shared" si="48"/>
        <v>#DIV/0!</v>
      </c>
      <c r="EO13" s="47" t="e">
        <f t="shared" si="48"/>
        <v>#DIV/0!</v>
      </c>
      <c r="EP13" s="47" t="e">
        <f t="shared" si="48"/>
        <v>#DIV/0!</v>
      </c>
      <c r="EQ13" s="47" t="e">
        <f t="shared" si="48"/>
        <v>#DIV/0!</v>
      </c>
      <c r="ER13" s="47" t="e">
        <f t="shared" si="48"/>
        <v>#DIV/0!</v>
      </c>
      <c r="ES13" s="47" t="e">
        <f t="shared" si="48"/>
        <v>#DIV/0!</v>
      </c>
      <c r="ET13" s="47" t="e">
        <f t="shared" si="48"/>
        <v>#DIV/0!</v>
      </c>
      <c r="EU13" s="47" t="e">
        <f t="shared" si="48"/>
        <v>#DIV/0!</v>
      </c>
      <c r="EV13" s="47" t="e">
        <f t="shared" si="48"/>
        <v>#DIV/0!</v>
      </c>
      <c r="EW13" s="47" t="e">
        <f t="shared" si="48"/>
        <v>#DIV/0!</v>
      </c>
      <c r="EX13" s="47" t="e">
        <f t="shared" si="48"/>
        <v>#DIV/0!</v>
      </c>
      <c r="EY13" s="128"/>
    </row>
    <row r="14" spans="1:157" s="103" customFormat="1" x14ac:dyDescent="0.25">
      <c r="A14" s="37"/>
      <c r="B14" s="147" t="s">
        <v>158</v>
      </c>
      <c r="C14" s="120" t="s">
        <v>170</v>
      </c>
      <c r="D14" s="72">
        <v>4075</v>
      </c>
      <c r="E14" s="131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132"/>
      <c r="U14" s="132"/>
      <c r="V14" s="132"/>
      <c r="W14" s="132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131"/>
      <c r="AR14" s="93"/>
      <c r="AS14" s="93"/>
      <c r="AT14" s="93"/>
      <c r="AU14" s="93"/>
      <c r="AV14" s="93"/>
      <c r="AW14" s="155"/>
      <c r="AX14" s="93"/>
      <c r="AY14" s="93"/>
      <c r="AZ14" s="93"/>
      <c r="BA14" s="93"/>
      <c r="BB14" s="180"/>
      <c r="BC14" s="180"/>
      <c r="BD14" s="180"/>
      <c r="BE14" s="180"/>
      <c r="BF14" s="178">
        <v>0</v>
      </c>
      <c r="BG14" s="178">
        <v>0</v>
      </c>
      <c r="BH14" s="178">
        <v>0</v>
      </c>
      <c r="BI14" s="178">
        <v>0</v>
      </c>
      <c r="BJ14" s="178">
        <v>25</v>
      </c>
      <c r="BK14" s="178">
        <v>170</v>
      </c>
      <c r="BL14" s="196">
        <v>220</v>
      </c>
      <c r="BM14" s="173">
        <v>450</v>
      </c>
      <c r="BN14" s="83">
        <f t="shared" si="7"/>
        <v>129.75</v>
      </c>
      <c r="BO14" s="30">
        <f t="shared" ref="BO14" si="49">D14/BN14</f>
        <v>31.406551059730251</v>
      </c>
      <c r="BP14" s="61">
        <f t="shared" ref="BP14" si="50">$BP$2+BO14</f>
        <v>51.406551059730248</v>
      </c>
      <c r="BQ14" s="11"/>
      <c r="BR14" s="43">
        <f t="shared" ref="BR14" si="51">BQ14/BN14</f>
        <v>0</v>
      </c>
      <c r="BS14" s="17">
        <f t="shared" ref="BS14" si="52">BP14+BR14</f>
        <v>51.406551059730248</v>
      </c>
      <c r="BT14" s="11">
        <v>20480</v>
      </c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66"/>
      <c r="DB14" s="66"/>
      <c r="DC14" s="66"/>
      <c r="DD14" s="66"/>
      <c r="DE14" s="66"/>
      <c r="DF14" s="66"/>
      <c r="DG14" s="66"/>
      <c r="DH14" s="66"/>
      <c r="DI14" s="66"/>
      <c r="DJ14" s="47"/>
      <c r="DK14" s="66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>
        <f t="shared" si="5"/>
        <v>1</v>
      </c>
      <c r="DW14" s="47">
        <f t="shared" si="5"/>
        <v>1</v>
      </c>
      <c r="DX14" s="47">
        <f t="shared" si="5"/>
        <v>1</v>
      </c>
      <c r="DY14" s="47">
        <f t="shared" si="5"/>
        <v>1</v>
      </c>
      <c r="DZ14" s="47">
        <f t="shared" si="5"/>
        <v>1</v>
      </c>
      <c r="EA14" s="47">
        <f t="shared" si="5"/>
        <v>1</v>
      </c>
      <c r="EB14" s="47">
        <f t="shared" ref="EB14:EX14" si="53">IF($BP14&gt;=(EB$5),1,(IF($BS14&gt;=(EB$5),2,3)))</f>
        <v>1</v>
      </c>
      <c r="EC14" s="47">
        <f t="shared" si="53"/>
        <v>1</v>
      </c>
      <c r="ED14" s="47">
        <f t="shared" si="53"/>
        <v>1</v>
      </c>
      <c r="EE14" s="47">
        <f t="shared" si="53"/>
        <v>1</v>
      </c>
      <c r="EF14" s="47">
        <f t="shared" si="53"/>
        <v>1</v>
      </c>
      <c r="EG14" s="47">
        <f t="shared" si="53"/>
        <v>1</v>
      </c>
      <c r="EH14" s="47">
        <f t="shared" si="53"/>
        <v>1</v>
      </c>
      <c r="EI14" s="47">
        <f t="shared" si="53"/>
        <v>1</v>
      </c>
      <c r="EJ14" s="47">
        <f t="shared" si="53"/>
        <v>1</v>
      </c>
      <c r="EK14" s="47">
        <f t="shared" si="53"/>
        <v>1</v>
      </c>
      <c r="EL14" s="47">
        <f t="shared" si="53"/>
        <v>1</v>
      </c>
      <c r="EM14" s="47">
        <f t="shared" si="53"/>
        <v>1</v>
      </c>
      <c r="EN14" s="47">
        <f t="shared" si="53"/>
        <v>1</v>
      </c>
      <c r="EO14" s="47">
        <f t="shared" si="53"/>
        <v>1</v>
      </c>
      <c r="EP14" s="47">
        <f t="shared" si="53"/>
        <v>1</v>
      </c>
      <c r="EQ14" s="47">
        <f t="shared" si="53"/>
        <v>1</v>
      </c>
      <c r="ER14" s="47">
        <f t="shared" si="53"/>
        <v>1</v>
      </c>
      <c r="ES14" s="47">
        <f t="shared" si="53"/>
        <v>1</v>
      </c>
      <c r="ET14" s="47">
        <f t="shared" si="53"/>
        <v>1</v>
      </c>
      <c r="EU14" s="47">
        <f t="shared" si="53"/>
        <v>1</v>
      </c>
      <c r="EV14" s="47">
        <f t="shared" si="53"/>
        <v>1</v>
      </c>
      <c r="EW14" s="47">
        <f t="shared" si="53"/>
        <v>1</v>
      </c>
      <c r="EX14" s="47">
        <f t="shared" si="53"/>
        <v>1</v>
      </c>
      <c r="EY14" s="128"/>
    </row>
    <row r="15" spans="1:157" s="103" customFormat="1" x14ac:dyDescent="0.25">
      <c r="A15" s="37" t="s">
        <v>104</v>
      </c>
      <c r="B15" s="147" t="s">
        <v>133</v>
      </c>
      <c r="C15" s="7" t="s">
        <v>135</v>
      </c>
      <c r="D15" s="72">
        <v>5000</v>
      </c>
      <c r="E15" s="131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132"/>
      <c r="U15" s="132"/>
      <c r="V15" s="132"/>
      <c r="W15" s="132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>
        <v>300</v>
      </c>
      <c r="AM15" s="76">
        <v>0</v>
      </c>
      <c r="AN15" s="76">
        <v>2500</v>
      </c>
      <c r="AO15" s="76">
        <v>2100</v>
      </c>
      <c r="AP15" s="76">
        <v>0</v>
      </c>
      <c r="AQ15" s="131">
        <v>2200</v>
      </c>
      <c r="AR15" s="93">
        <v>2300</v>
      </c>
      <c r="AS15" s="93">
        <v>300</v>
      </c>
      <c r="AT15" s="93">
        <v>600</v>
      </c>
      <c r="AU15" s="93">
        <v>250</v>
      </c>
      <c r="AV15" s="93">
        <v>1400</v>
      </c>
      <c r="AW15" s="155">
        <v>900</v>
      </c>
      <c r="AX15" s="93">
        <v>600</v>
      </c>
      <c r="AY15" s="93">
        <v>900</v>
      </c>
      <c r="AZ15" s="93">
        <v>700</v>
      </c>
      <c r="BA15" s="93">
        <v>250</v>
      </c>
      <c r="BB15" s="180">
        <v>650</v>
      </c>
      <c r="BC15" s="180">
        <v>450</v>
      </c>
      <c r="BD15" s="180">
        <v>300</v>
      </c>
      <c r="BE15" s="180">
        <v>800</v>
      </c>
      <c r="BF15" s="178">
        <v>900</v>
      </c>
      <c r="BG15" s="178">
        <v>450</v>
      </c>
      <c r="BH15" s="178">
        <v>300</v>
      </c>
      <c r="BI15" s="178">
        <v>150</v>
      </c>
      <c r="BJ15" s="178">
        <v>700</v>
      </c>
      <c r="BK15" s="178">
        <v>200</v>
      </c>
      <c r="BL15" s="196">
        <v>750</v>
      </c>
      <c r="BM15" s="173">
        <v>650</v>
      </c>
      <c r="BN15" s="83">
        <f t="shared" si="7"/>
        <v>871.30434782608688</v>
      </c>
      <c r="BO15" s="30">
        <f t="shared" si="0"/>
        <v>5.7385229540918168</v>
      </c>
      <c r="BP15" s="61">
        <f t="shared" ref="BP15:BP16" si="54">$BP$2+BO15</f>
        <v>25.738522954091817</v>
      </c>
      <c r="BQ15" s="72"/>
      <c r="BR15" s="43">
        <f t="shared" ref="BR15:BR16" si="55">BQ15/BN15</f>
        <v>0</v>
      </c>
      <c r="BS15" s="17">
        <f t="shared" ref="BS15:BS16" si="56">BP15+BR15</f>
        <v>25.738522954091817</v>
      </c>
      <c r="BT15" s="72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66">
        <f t="shared" si="43"/>
        <v>3</v>
      </c>
      <c r="DB15" s="66">
        <f t="shared" si="43"/>
        <v>3</v>
      </c>
      <c r="DC15" s="66">
        <f t="shared" si="43"/>
        <v>3</v>
      </c>
      <c r="DD15" s="66">
        <f t="shared" si="43"/>
        <v>3</v>
      </c>
      <c r="DE15" s="66">
        <f t="shared" si="43"/>
        <v>3</v>
      </c>
      <c r="DF15" s="66">
        <f t="shared" si="43"/>
        <v>3</v>
      </c>
      <c r="DG15" s="66">
        <f t="shared" si="43"/>
        <v>3</v>
      </c>
      <c r="DH15" s="66">
        <f t="shared" si="43"/>
        <v>3</v>
      </c>
      <c r="DI15" s="66">
        <f t="shared" si="43"/>
        <v>3</v>
      </c>
      <c r="DJ15" s="47">
        <f t="shared" si="16"/>
        <v>1</v>
      </c>
      <c r="DK15" s="66">
        <f t="shared" si="16"/>
        <v>1</v>
      </c>
      <c r="DL15" s="47">
        <f t="shared" si="5"/>
        <v>1</v>
      </c>
      <c r="DM15" s="47">
        <f t="shared" si="5"/>
        <v>1</v>
      </c>
      <c r="DN15" s="47">
        <f t="shared" si="5"/>
        <v>1</v>
      </c>
      <c r="DO15" s="47">
        <f t="shared" si="5"/>
        <v>1</v>
      </c>
      <c r="DP15" s="47">
        <f t="shared" si="5"/>
        <v>1</v>
      </c>
      <c r="DQ15" s="47">
        <f t="shared" si="5"/>
        <v>1</v>
      </c>
      <c r="DR15" s="47">
        <f t="shared" si="5"/>
        <v>1</v>
      </c>
      <c r="DS15" s="47">
        <f t="shared" si="5"/>
        <v>1</v>
      </c>
      <c r="DT15" s="47">
        <f t="shared" si="5"/>
        <v>1</v>
      </c>
      <c r="DU15" s="47">
        <f t="shared" si="5"/>
        <v>1</v>
      </c>
      <c r="DV15" s="47">
        <f t="shared" si="5"/>
        <v>1</v>
      </c>
      <c r="DW15" s="47">
        <f t="shared" si="5"/>
        <v>1</v>
      </c>
      <c r="DX15" s="47">
        <f t="shared" si="5"/>
        <v>1</v>
      </c>
      <c r="DY15" s="47">
        <f t="shared" si="5"/>
        <v>1</v>
      </c>
      <c r="DZ15" s="47">
        <f t="shared" si="6"/>
        <v>1</v>
      </c>
      <c r="EA15" s="47">
        <f t="shared" si="6"/>
        <v>1</v>
      </c>
      <c r="EB15" s="47">
        <f t="shared" si="6"/>
        <v>1</v>
      </c>
      <c r="EC15" s="47">
        <f t="shared" si="6"/>
        <v>1</v>
      </c>
      <c r="ED15" s="47">
        <f t="shared" si="6"/>
        <v>1</v>
      </c>
      <c r="EE15" s="47">
        <f t="shared" si="6"/>
        <v>1</v>
      </c>
      <c r="EF15" s="47">
        <f t="shared" si="6"/>
        <v>1</v>
      </c>
      <c r="EG15" s="47">
        <f t="shared" si="6"/>
        <v>1</v>
      </c>
      <c r="EH15" s="47">
        <f t="shared" si="6"/>
        <v>1</v>
      </c>
      <c r="EI15" s="47">
        <f t="shared" si="6"/>
        <v>3</v>
      </c>
      <c r="EJ15" s="47">
        <f t="shared" si="6"/>
        <v>3</v>
      </c>
      <c r="EK15" s="47">
        <f t="shared" si="6"/>
        <v>3</v>
      </c>
      <c r="EL15" s="47">
        <f t="shared" si="6"/>
        <v>3</v>
      </c>
      <c r="EM15" s="47">
        <f t="shared" si="6"/>
        <v>3</v>
      </c>
      <c r="EN15" s="47">
        <f t="shared" si="6"/>
        <v>3</v>
      </c>
      <c r="EO15" s="47">
        <f t="shared" si="6"/>
        <v>3</v>
      </c>
      <c r="EP15" s="47">
        <f t="shared" si="6"/>
        <v>3</v>
      </c>
      <c r="EQ15" s="47">
        <f t="shared" si="6"/>
        <v>3</v>
      </c>
      <c r="ER15" s="47">
        <f t="shared" si="6"/>
        <v>3</v>
      </c>
      <c r="ES15" s="47">
        <f t="shared" si="6"/>
        <v>3</v>
      </c>
      <c r="ET15" s="47">
        <f t="shared" si="6"/>
        <v>3</v>
      </c>
      <c r="EU15" s="47">
        <f t="shared" si="6"/>
        <v>3</v>
      </c>
      <c r="EV15" s="47">
        <f t="shared" si="6"/>
        <v>3</v>
      </c>
      <c r="EW15" s="47">
        <f t="shared" si="6"/>
        <v>3</v>
      </c>
      <c r="EX15" s="47">
        <f t="shared" si="6"/>
        <v>3</v>
      </c>
      <c r="EY15" s="128"/>
    </row>
    <row r="16" spans="1:157" s="103" customFormat="1" x14ac:dyDescent="0.25">
      <c r="A16" s="37"/>
      <c r="B16" s="147" t="s">
        <v>134</v>
      </c>
      <c r="C16" s="7" t="s">
        <v>136</v>
      </c>
      <c r="D16" s="72">
        <v>4850</v>
      </c>
      <c r="E16" s="131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132"/>
      <c r="U16" s="132"/>
      <c r="V16" s="132"/>
      <c r="W16" s="132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>
        <v>350</v>
      </c>
      <c r="AM16" s="76">
        <v>0</v>
      </c>
      <c r="AN16" s="76">
        <v>850</v>
      </c>
      <c r="AO16" s="76">
        <v>2950</v>
      </c>
      <c r="AP16" s="76">
        <v>0</v>
      </c>
      <c r="AQ16" s="131">
        <v>1500</v>
      </c>
      <c r="AR16" s="93">
        <v>2900</v>
      </c>
      <c r="AS16" s="93">
        <v>300</v>
      </c>
      <c r="AT16" s="93">
        <v>300</v>
      </c>
      <c r="AU16" s="93">
        <v>550</v>
      </c>
      <c r="AV16" s="93">
        <v>800</v>
      </c>
      <c r="AW16" s="155">
        <v>1000</v>
      </c>
      <c r="AX16" s="93">
        <v>650</v>
      </c>
      <c r="AY16" s="93">
        <v>900</v>
      </c>
      <c r="AZ16" s="93">
        <v>700</v>
      </c>
      <c r="BA16" s="93">
        <v>550</v>
      </c>
      <c r="BB16" s="180">
        <v>650</v>
      </c>
      <c r="BC16" s="180">
        <v>750</v>
      </c>
      <c r="BD16" s="180">
        <v>800</v>
      </c>
      <c r="BE16" s="180">
        <v>1500</v>
      </c>
      <c r="BF16" s="180">
        <v>1100</v>
      </c>
      <c r="BG16" s="180">
        <v>750</v>
      </c>
      <c r="BH16" s="178">
        <v>300</v>
      </c>
      <c r="BI16" s="178">
        <v>750</v>
      </c>
      <c r="BJ16" s="178">
        <v>700</v>
      </c>
      <c r="BK16" s="178">
        <v>800</v>
      </c>
      <c r="BL16" s="196">
        <v>700</v>
      </c>
      <c r="BM16" s="173">
        <v>950</v>
      </c>
      <c r="BN16" s="83">
        <f t="shared" si="7"/>
        <v>1038.2608695652175</v>
      </c>
      <c r="BO16" s="30">
        <f t="shared" si="0"/>
        <v>4.6712730318257956</v>
      </c>
      <c r="BP16" s="61">
        <f t="shared" si="54"/>
        <v>24.671273031825795</v>
      </c>
      <c r="BQ16" s="11"/>
      <c r="BR16" s="43">
        <f t="shared" si="55"/>
        <v>0</v>
      </c>
      <c r="BS16" s="17">
        <f t="shared" si="56"/>
        <v>24.671273031825795</v>
      </c>
      <c r="BT16" s="72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66">
        <f t="shared" si="43"/>
        <v>3</v>
      </c>
      <c r="DB16" s="66">
        <f t="shared" si="43"/>
        <v>3</v>
      </c>
      <c r="DC16" s="66">
        <f t="shared" si="43"/>
        <v>3</v>
      </c>
      <c r="DD16" s="66">
        <f t="shared" si="43"/>
        <v>3</v>
      </c>
      <c r="DE16" s="66">
        <f t="shared" si="43"/>
        <v>3</v>
      </c>
      <c r="DF16" s="66">
        <f t="shared" si="43"/>
        <v>3</v>
      </c>
      <c r="DG16" s="66">
        <f t="shared" si="43"/>
        <v>3</v>
      </c>
      <c r="DH16" s="66">
        <f t="shared" si="43"/>
        <v>3</v>
      </c>
      <c r="DI16" s="66">
        <f t="shared" si="43"/>
        <v>3</v>
      </c>
      <c r="DJ16" s="47">
        <f t="shared" si="16"/>
        <v>1</v>
      </c>
      <c r="DK16" s="66">
        <f t="shared" si="16"/>
        <v>1</v>
      </c>
      <c r="DL16" s="47">
        <f t="shared" si="5"/>
        <v>1</v>
      </c>
      <c r="DM16" s="47">
        <f t="shared" si="5"/>
        <v>1</v>
      </c>
      <c r="DN16" s="47">
        <f t="shared" si="5"/>
        <v>1</v>
      </c>
      <c r="DO16" s="47">
        <f t="shared" si="5"/>
        <v>1</v>
      </c>
      <c r="DP16" s="47">
        <f t="shared" si="5"/>
        <v>1</v>
      </c>
      <c r="DQ16" s="47">
        <f t="shared" si="5"/>
        <v>1</v>
      </c>
      <c r="DR16" s="47">
        <f t="shared" si="5"/>
        <v>1</v>
      </c>
      <c r="DS16" s="47">
        <f t="shared" si="5"/>
        <v>1</v>
      </c>
      <c r="DT16" s="47">
        <f t="shared" si="5"/>
        <v>1</v>
      </c>
      <c r="DU16" s="47">
        <f t="shared" si="5"/>
        <v>1</v>
      </c>
      <c r="DV16" s="47">
        <f t="shared" si="5"/>
        <v>1</v>
      </c>
      <c r="DW16" s="47">
        <f t="shared" si="5"/>
        <v>1</v>
      </c>
      <c r="DX16" s="47">
        <f t="shared" si="5"/>
        <v>1</v>
      </c>
      <c r="DY16" s="47">
        <f t="shared" si="5"/>
        <v>1</v>
      </c>
      <c r="DZ16" s="47">
        <f t="shared" si="6"/>
        <v>1</v>
      </c>
      <c r="EA16" s="47">
        <f t="shared" si="6"/>
        <v>1</v>
      </c>
      <c r="EB16" s="47">
        <f t="shared" si="6"/>
        <v>1</v>
      </c>
      <c r="EC16" s="47">
        <f t="shared" si="6"/>
        <v>1</v>
      </c>
      <c r="ED16" s="47">
        <f t="shared" si="6"/>
        <v>1</v>
      </c>
      <c r="EE16" s="47">
        <f t="shared" si="6"/>
        <v>1</v>
      </c>
      <c r="EF16" s="47">
        <f t="shared" si="6"/>
        <v>1</v>
      </c>
      <c r="EG16" s="47">
        <f t="shared" si="6"/>
        <v>1</v>
      </c>
      <c r="EH16" s="47">
        <f t="shared" si="6"/>
        <v>3</v>
      </c>
      <c r="EI16" s="47">
        <f t="shared" si="6"/>
        <v>3</v>
      </c>
      <c r="EJ16" s="47">
        <f t="shared" si="6"/>
        <v>3</v>
      </c>
      <c r="EK16" s="47">
        <f t="shared" si="6"/>
        <v>3</v>
      </c>
      <c r="EL16" s="47">
        <f t="shared" si="6"/>
        <v>3</v>
      </c>
      <c r="EM16" s="47">
        <f t="shared" si="6"/>
        <v>3</v>
      </c>
      <c r="EN16" s="47">
        <f t="shared" si="6"/>
        <v>3</v>
      </c>
      <c r="EO16" s="47">
        <f t="shared" si="6"/>
        <v>3</v>
      </c>
      <c r="EP16" s="47">
        <f t="shared" si="6"/>
        <v>3</v>
      </c>
      <c r="EQ16" s="47">
        <f t="shared" si="6"/>
        <v>3</v>
      </c>
      <c r="ER16" s="47">
        <f t="shared" si="6"/>
        <v>3</v>
      </c>
      <c r="ES16" s="47">
        <f t="shared" si="6"/>
        <v>3</v>
      </c>
      <c r="ET16" s="47">
        <f t="shared" si="6"/>
        <v>3</v>
      </c>
      <c r="EU16" s="47">
        <f t="shared" si="6"/>
        <v>3</v>
      </c>
      <c r="EV16" s="47">
        <f t="shared" si="6"/>
        <v>3</v>
      </c>
      <c r="EW16" s="47">
        <f t="shared" si="6"/>
        <v>3</v>
      </c>
      <c r="EX16" s="47">
        <f t="shared" si="6"/>
        <v>3</v>
      </c>
      <c r="EY16" s="128"/>
    </row>
    <row r="17" spans="1:155" s="100" customFormat="1" hidden="1" x14ac:dyDescent="0.25">
      <c r="A17" s="188"/>
      <c r="B17" s="188" t="s">
        <v>161</v>
      </c>
      <c r="C17" s="189" t="s">
        <v>162</v>
      </c>
      <c r="D17" s="72">
        <v>0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108"/>
      <c r="U17" s="108"/>
      <c r="V17" s="108"/>
      <c r="W17" s="108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155"/>
      <c r="AX17" s="93"/>
      <c r="AY17" s="93"/>
      <c r="AZ17" s="93"/>
      <c r="BA17" s="93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98"/>
      <c r="BM17" s="175"/>
      <c r="BN17" s="83" t="e">
        <f t="shared" si="7"/>
        <v>#DIV/0!</v>
      </c>
      <c r="BO17" s="30" t="e">
        <f t="shared" ref="BO17" si="57">D17/BN17</f>
        <v>#DIV/0!</v>
      </c>
      <c r="BP17" s="61" t="e">
        <f t="shared" ref="BP17" si="58">$BP$2+BO17</f>
        <v>#DIV/0!</v>
      </c>
      <c r="BQ17" s="72"/>
      <c r="BR17" s="43" t="e">
        <f t="shared" ref="BR17" si="59">BQ17/BN17</f>
        <v>#DIV/0!</v>
      </c>
      <c r="BS17" s="17" t="e">
        <f t="shared" ref="BS17" si="60">BP17+BR17</f>
        <v>#DIV/0!</v>
      </c>
      <c r="BT17" s="72">
        <v>16000</v>
      </c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47" t="e">
        <f t="shared" si="5"/>
        <v>#DIV/0!</v>
      </c>
      <c r="DX17" s="47" t="e">
        <f t="shared" si="5"/>
        <v>#DIV/0!</v>
      </c>
      <c r="DY17" s="47" t="e">
        <f t="shared" si="5"/>
        <v>#DIV/0!</v>
      </c>
      <c r="DZ17" s="47" t="e">
        <f t="shared" si="5"/>
        <v>#DIV/0!</v>
      </c>
      <c r="EA17" s="47" t="e">
        <f t="shared" si="5"/>
        <v>#DIV/0!</v>
      </c>
      <c r="EB17" s="47" t="e">
        <f t="shared" ref="EB17:EX17" si="61">IF($BP17&gt;=(EB$5),1,(IF($BS17&gt;=(EB$5),2,3)))</f>
        <v>#DIV/0!</v>
      </c>
      <c r="EC17" s="47" t="e">
        <f t="shared" si="61"/>
        <v>#DIV/0!</v>
      </c>
      <c r="ED17" s="47" t="e">
        <f t="shared" si="61"/>
        <v>#DIV/0!</v>
      </c>
      <c r="EE17" s="47" t="e">
        <f t="shared" si="61"/>
        <v>#DIV/0!</v>
      </c>
      <c r="EF17" s="47" t="e">
        <f t="shared" si="61"/>
        <v>#DIV/0!</v>
      </c>
      <c r="EG17" s="47" t="e">
        <f t="shared" si="61"/>
        <v>#DIV/0!</v>
      </c>
      <c r="EH17" s="47" t="e">
        <f t="shared" si="61"/>
        <v>#DIV/0!</v>
      </c>
      <c r="EI17" s="47" t="e">
        <f t="shared" si="61"/>
        <v>#DIV/0!</v>
      </c>
      <c r="EJ17" s="47" t="e">
        <f t="shared" si="61"/>
        <v>#DIV/0!</v>
      </c>
      <c r="EK17" s="47" t="e">
        <f t="shared" si="61"/>
        <v>#DIV/0!</v>
      </c>
      <c r="EL17" s="47" t="e">
        <f t="shared" si="61"/>
        <v>#DIV/0!</v>
      </c>
      <c r="EM17" s="47" t="e">
        <f t="shared" si="61"/>
        <v>#DIV/0!</v>
      </c>
      <c r="EN17" s="47" t="e">
        <f t="shared" si="61"/>
        <v>#DIV/0!</v>
      </c>
      <c r="EO17" s="47" t="e">
        <f t="shared" si="61"/>
        <v>#DIV/0!</v>
      </c>
      <c r="EP17" s="47" t="e">
        <f t="shared" si="61"/>
        <v>#DIV/0!</v>
      </c>
      <c r="EQ17" s="47" t="e">
        <f t="shared" si="61"/>
        <v>#DIV/0!</v>
      </c>
      <c r="ER17" s="47" t="e">
        <f t="shared" si="61"/>
        <v>#DIV/0!</v>
      </c>
      <c r="ES17" s="47" t="e">
        <f t="shared" si="61"/>
        <v>#DIV/0!</v>
      </c>
      <c r="ET17" s="47" t="e">
        <f t="shared" si="61"/>
        <v>#DIV/0!</v>
      </c>
      <c r="EU17" s="47" t="e">
        <f t="shared" si="61"/>
        <v>#DIV/0!</v>
      </c>
      <c r="EV17" s="47" t="e">
        <f t="shared" si="61"/>
        <v>#DIV/0!</v>
      </c>
      <c r="EW17" s="47" t="e">
        <f t="shared" si="61"/>
        <v>#DIV/0!</v>
      </c>
      <c r="EX17" s="47" t="e">
        <f t="shared" si="61"/>
        <v>#DIV/0!</v>
      </c>
      <c r="EY17" s="189"/>
    </row>
    <row r="18" spans="1:155" x14ac:dyDescent="0.25">
      <c r="A18" s="32" t="s">
        <v>25</v>
      </c>
      <c r="B18" s="146" t="s">
        <v>132</v>
      </c>
      <c r="C18" s="20" t="s">
        <v>17</v>
      </c>
      <c r="D18" s="69">
        <v>383350</v>
      </c>
      <c r="E18" s="74">
        <v>43200</v>
      </c>
      <c r="F18" s="74">
        <v>43500</v>
      </c>
      <c r="G18" s="74">
        <v>28950</v>
      </c>
      <c r="H18" s="74">
        <v>35100</v>
      </c>
      <c r="I18" s="74">
        <v>17850</v>
      </c>
      <c r="J18" s="74">
        <v>27600</v>
      </c>
      <c r="K18" s="74">
        <v>37050</v>
      </c>
      <c r="L18" s="74">
        <v>25650</v>
      </c>
      <c r="M18" s="74">
        <v>38400</v>
      </c>
      <c r="N18" s="74">
        <v>23100</v>
      </c>
      <c r="O18" s="74">
        <v>37050</v>
      </c>
      <c r="P18" s="74">
        <v>29800</v>
      </c>
      <c r="Q18" s="74">
        <v>16900</v>
      </c>
      <c r="R18" s="74">
        <v>21800</v>
      </c>
      <c r="S18" s="74">
        <v>21200</v>
      </c>
      <c r="T18" s="106">
        <v>14000</v>
      </c>
      <c r="U18" s="106">
        <v>14700</v>
      </c>
      <c r="V18" s="106">
        <v>27000</v>
      </c>
      <c r="W18" s="106">
        <v>20100</v>
      </c>
      <c r="X18" s="74">
        <v>29900</v>
      </c>
      <c r="Y18" s="74">
        <v>32900</v>
      </c>
      <c r="Z18" s="74">
        <v>35300</v>
      </c>
      <c r="AA18" s="74">
        <v>30500</v>
      </c>
      <c r="AB18" s="74">
        <v>22300</v>
      </c>
      <c r="AC18" s="74">
        <v>38300</v>
      </c>
      <c r="AD18" s="74">
        <v>24600</v>
      </c>
      <c r="AE18" s="74">
        <v>30600</v>
      </c>
      <c r="AF18" s="74">
        <v>23400</v>
      </c>
      <c r="AG18" s="74">
        <v>38300</v>
      </c>
      <c r="AH18" s="74">
        <v>23000</v>
      </c>
      <c r="AI18" s="74">
        <v>23200</v>
      </c>
      <c r="AJ18" s="74">
        <v>36100</v>
      </c>
      <c r="AK18" s="74">
        <v>31800</v>
      </c>
      <c r="AL18" s="74">
        <v>27000</v>
      </c>
      <c r="AM18" s="74">
        <v>33800</v>
      </c>
      <c r="AN18" s="74">
        <v>32400</v>
      </c>
      <c r="AO18" s="74">
        <v>31700</v>
      </c>
      <c r="AP18" s="74">
        <v>28000</v>
      </c>
      <c r="AQ18" s="78">
        <v>40500</v>
      </c>
      <c r="AR18" s="84">
        <v>36200</v>
      </c>
      <c r="AS18" s="84">
        <v>43900</v>
      </c>
      <c r="AT18" s="84">
        <v>26750</v>
      </c>
      <c r="AU18" s="84">
        <v>38550</v>
      </c>
      <c r="AV18" s="84">
        <v>35850</v>
      </c>
      <c r="AW18" s="154">
        <v>45700</v>
      </c>
      <c r="AX18" s="84">
        <v>38250</v>
      </c>
      <c r="AY18" s="84">
        <v>31050</v>
      </c>
      <c r="AZ18" s="84">
        <v>39450</v>
      </c>
      <c r="BA18" s="84">
        <v>41550</v>
      </c>
      <c r="BB18" s="179">
        <v>34350</v>
      </c>
      <c r="BC18" s="179">
        <v>38850</v>
      </c>
      <c r="BD18" s="179">
        <v>38700</v>
      </c>
      <c r="BE18" s="179">
        <v>35400</v>
      </c>
      <c r="BF18" s="179">
        <v>49950</v>
      </c>
      <c r="BG18" s="179">
        <v>39150</v>
      </c>
      <c r="BH18" s="179">
        <v>27150</v>
      </c>
      <c r="BI18" s="179">
        <v>26700</v>
      </c>
      <c r="BJ18" s="179">
        <v>28800</v>
      </c>
      <c r="BK18" s="179">
        <v>30600</v>
      </c>
      <c r="BL18" s="197">
        <v>46200</v>
      </c>
      <c r="BM18" s="174">
        <v>35250</v>
      </c>
      <c r="BN18" s="83">
        <f t="shared" si="7"/>
        <v>44287.82608695652</v>
      </c>
      <c r="BO18" s="27">
        <f t="shared" si="0"/>
        <v>8.6558775598358562</v>
      </c>
      <c r="BP18" s="58">
        <f t="shared" si="11"/>
        <v>28.655877559835858</v>
      </c>
      <c r="BQ18" s="19"/>
      <c r="BR18" s="40">
        <f t="shared" si="1"/>
        <v>0</v>
      </c>
      <c r="BS18" s="14">
        <f t="shared" si="12"/>
        <v>28.655877559835858</v>
      </c>
      <c r="BT18" s="69"/>
      <c r="BU18" s="63">
        <f t="shared" ref="BU18:CD29" si="62">IF($BP18&gt;=BU$5,1,(IF($BS18&gt;=BU$5,2,3)))</f>
        <v>1</v>
      </c>
      <c r="BV18" s="63">
        <f t="shared" si="62"/>
        <v>1</v>
      </c>
      <c r="BW18" s="63">
        <f t="shared" si="62"/>
        <v>1</v>
      </c>
      <c r="BX18" s="63">
        <f t="shared" si="62"/>
        <v>1</v>
      </c>
      <c r="BY18" s="63">
        <f t="shared" si="62"/>
        <v>1</v>
      </c>
      <c r="BZ18" s="63">
        <f t="shared" si="62"/>
        <v>1</v>
      </c>
      <c r="CA18" s="63">
        <f t="shared" si="62"/>
        <v>1</v>
      </c>
      <c r="CB18" s="63">
        <f t="shared" si="62"/>
        <v>1</v>
      </c>
      <c r="CC18" s="63">
        <f t="shared" si="62"/>
        <v>1</v>
      </c>
      <c r="CD18" s="63">
        <f t="shared" si="62"/>
        <v>1</v>
      </c>
      <c r="CE18" s="63">
        <f t="shared" ref="CE18:CT29" si="63">IF($BP18&gt;=CE$5,1,(IF($BS18&gt;=CE$5,2,3)))</f>
        <v>1</v>
      </c>
      <c r="CF18" s="63">
        <f t="shared" si="63"/>
        <v>1</v>
      </c>
      <c r="CG18" s="63">
        <f t="shared" si="63"/>
        <v>1</v>
      </c>
      <c r="CH18" s="63">
        <f t="shared" si="63"/>
        <v>1</v>
      </c>
      <c r="CI18" s="63">
        <f t="shared" si="63"/>
        <v>1</v>
      </c>
      <c r="CJ18" s="63">
        <f t="shared" si="63"/>
        <v>1</v>
      </c>
      <c r="CK18" s="44">
        <f t="shared" si="63"/>
        <v>3</v>
      </c>
      <c r="CL18" s="44">
        <f t="shared" si="63"/>
        <v>3</v>
      </c>
      <c r="CM18" s="44">
        <f t="shared" si="63"/>
        <v>3</v>
      </c>
      <c r="CN18" s="44">
        <f t="shared" si="63"/>
        <v>3</v>
      </c>
      <c r="CO18" s="44">
        <f t="shared" si="63"/>
        <v>3</v>
      </c>
      <c r="CP18" s="44">
        <f t="shared" si="63"/>
        <v>3</v>
      </c>
      <c r="CQ18" s="44">
        <f t="shared" si="63"/>
        <v>3</v>
      </c>
      <c r="CR18" s="44">
        <f t="shared" si="63"/>
        <v>3</v>
      </c>
      <c r="CS18" s="44">
        <f t="shared" si="63"/>
        <v>3</v>
      </c>
      <c r="CT18" s="44">
        <f t="shared" si="63"/>
        <v>3</v>
      </c>
      <c r="CU18" s="44">
        <f t="shared" si="42"/>
        <v>3</v>
      </c>
      <c r="CV18" s="44">
        <f t="shared" si="42"/>
        <v>3</v>
      </c>
      <c r="CW18" s="44">
        <f t="shared" si="42"/>
        <v>3</v>
      </c>
      <c r="CX18" s="44">
        <f t="shared" si="43"/>
        <v>3</v>
      </c>
      <c r="CY18" s="44">
        <f t="shared" si="43"/>
        <v>3</v>
      </c>
      <c r="CZ18" s="44">
        <f t="shared" si="43"/>
        <v>3</v>
      </c>
      <c r="DA18" s="44">
        <f t="shared" si="43"/>
        <v>3</v>
      </c>
      <c r="DB18" s="44">
        <f t="shared" si="43"/>
        <v>3</v>
      </c>
      <c r="DC18" s="44">
        <f t="shared" si="43"/>
        <v>3</v>
      </c>
      <c r="DD18" s="44">
        <f t="shared" si="43"/>
        <v>3</v>
      </c>
      <c r="DE18" s="44">
        <f t="shared" si="43"/>
        <v>3</v>
      </c>
      <c r="DF18" s="44">
        <f t="shared" si="43"/>
        <v>3</v>
      </c>
      <c r="DG18" s="44">
        <f t="shared" si="43"/>
        <v>3</v>
      </c>
      <c r="DH18" s="44">
        <f t="shared" si="43"/>
        <v>3</v>
      </c>
      <c r="DI18" s="44">
        <f t="shared" si="43"/>
        <v>3</v>
      </c>
      <c r="DJ18" s="44">
        <f t="shared" si="16"/>
        <v>1</v>
      </c>
      <c r="DK18" s="44">
        <f t="shared" si="16"/>
        <v>1</v>
      </c>
      <c r="DL18" s="44">
        <f t="shared" si="5"/>
        <v>1</v>
      </c>
      <c r="DM18" s="44">
        <f t="shared" si="5"/>
        <v>1</v>
      </c>
      <c r="DN18" s="44">
        <f t="shared" si="5"/>
        <v>1</v>
      </c>
      <c r="DO18" s="44">
        <f t="shared" si="5"/>
        <v>1</v>
      </c>
      <c r="DP18" s="44">
        <f t="shared" si="5"/>
        <v>1</v>
      </c>
      <c r="DQ18" s="44">
        <f t="shared" si="5"/>
        <v>1</v>
      </c>
      <c r="DR18" s="44">
        <f t="shared" si="5"/>
        <v>1</v>
      </c>
      <c r="DS18" s="44">
        <f t="shared" si="5"/>
        <v>1</v>
      </c>
      <c r="DT18" s="44">
        <f t="shared" si="5"/>
        <v>1</v>
      </c>
      <c r="DU18" s="44">
        <f t="shared" si="5"/>
        <v>1</v>
      </c>
      <c r="DV18" s="44">
        <f t="shared" si="5"/>
        <v>1</v>
      </c>
      <c r="DW18" s="44">
        <f t="shared" si="5"/>
        <v>1</v>
      </c>
      <c r="DX18" s="44">
        <f t="shared" si="5"/>
        <v>1</v>
      </c>
      <c r="DY18" s="44">
        <f t="shared" si="5"/>
        <v>1</v>
      </c>
      <c r="DZ18" s="44">
        <f t="shared" si="6"/>
        <v>1</v>
      </c>
      <c r="EA18" s="44">
        <f t="shared" si="6"/>
        <v>1</v>
      </c>
      <c r="EB18" s="44">
        <f t="shared" si="6"/>
        <v>1</v>
      </c>
      <c r="EC18" s="44">
        <f t="shared" si="6"/>
        <v>1</v>
      </c>
      <c r="ED18" s="44">
        <f t="shared" si="6"/>
        <v>1</v>
      </c>
      <c r="EE18" s="44">
        <f t="shared" si="6"/>
        <v>1</v>
      </c>
      <c r="EF18" s="44">
        <f t="shared" si="6"/>
        <v>1</v>
      </c>
      <c r="EG18" s="44">
        <f t="shared" si="6"/>
        <v>1</v>
      </c>
      <c r="EH18" s="44">
        <f t="shared" si="6"/>
        <v>1</v>
      </c>
      <c r="EI18" s="44">
        <f t="shared" si="6"/>
        <v>1</v>
      </c>
      <c r="EJ18" s="44">
        <f t="shared" si="6"/>
        <v>1</v>
      </c>
      <c r="EK18" s="44">
        <f t="shared" si="6"/>
        <v>1</v>
      </c>
      <c r="EL18" s="44">
        <f t="shared" si="6"/>
        <v>3</v>
      </c>
      <c r="EM18" s="44">
        <f t="shared" si="6"/>
        <v>3</v>
      </c>
      <c r="EN18" s="44">
        <f t="shared" si="6"/>
        <v>3</v>
      </c>
      <c r="EO18" s="44">
        <f t="shared" si="6"/>
        <v>3</v>
      </c>
      <c r="EP18" s="44">
        <f t="shared" si="6"/>
        <v>3</v>
      </c>
      <c r="EQ18" s="44">
        <f t="shared" si="6"/>
        <v>3</v>
      </c>
      <c r="ER18" s="44">
        <f t="shared" si="6"/>
        <v>3</v>
      </c>
      <c r="ES18" s="44">
        <f t="shared" si="6"/>
        <v>3</v>
      </c>
      <c r="ET18" s="44">
        <f t="shared" si="6"/>
        <v>3</v>
      </c>
      <c r="EU18" s="44">
        <f t="shared" si="6"/>
        <v>3</v>
      </c>
      <c r="EV18" s="44">
        <f t="shared" si="6"/>
        <v>3</v>
      </c>
      <c r="EW18" s="44">
        <f t="shared" si="6"/>
        <v>3</v>
      </c>
      <c r="EX18" s="44">
        <f t="shared" si="6"/>
        <v>3</v>
      </c>
      <c r="EY18" s="125"/>
    </row>
    <row r="19" spans="1:155" x14ac:dyDescent="0.25">
      <c r="A19" s="32"/>
      <c r="B19" s="146" t="s">
        <v>131</v>
      </c>
      <c r="C19" s="20" t="s">
        <v>18</v>
      </c>
      <c r="D19" s="69">
        <v>551350</v>
      </c>
      <c r="E19" s="74">
        <v>73200</v>
      </c>
      <c r="F19" s="74">
        <v>68100</v>
      </c>
      <c r="G19" s="74">
        <v>73350</v>
      </c>
      <c r="H19" s="74">
        <v>70200</v>
      </c>
      <c r="I19" s="74">
        <v>44700</v>
      </c>
      <c r="J19" s="74">
        <v>62550</v>
      </c>
      <c r="K19" s="74">
        <v>67500</v>
      </c>
      <c r="L19" s="74">
        <v>61200</v>
      </c>
      <c r="M19" s="74">
        <v>70500</v>
      </c>
      <c r="N19" s="74">
        <v>48300</v>
      </c>
      <c r="O19" s="74">
        <v>70350</v>
      </c>
      <c r="P19" s="74">
        <v>64050</v>
      </c>
      <c r="Q19" s="74">
        <v>51450</v>
      </c>
      <c r="R19" s="74">
        <v>52300</v>
      </c>
      <c r="S19" s="74">
        <v>47000</v>
      </c>
      <c r="T19" s="106">
        <v>22900</v>
      </c>
      <c r="U19" s="106">
        <v>41700</v>
      </c>
      <c r="V19" s="106">
        <v>33700</v>
      </c>
      <c r="W19" s="106">
        <v>34400</v>
      </c>
      <c r="X19" s="74">
        <v>36850</v>
      </c>
      <c r="Y19" s="74">
        <v>62700</v>
      </c>
      <c r="Z19" s="74">
        <v>55800</v>
      </c>
      <c r="AA19" s="74">
        <v>54700</v>
      </c>
      <c r="AB19" s="74">
        <v>52350</v>
      </c>
      <c r="AC19" s="74">
        <v>64650</v>
      </c>
      <c r="AD19" s="74">
        <v>65550</v>
      </c>
      <c r="AE19" s="74">
        <v>54900</v>
      </c>
      <c r="AF19" s="74">
        <v>60900</v>
      </c>
      <c r="AG19" s="74">
        <v>62550</v>
      </c>
      <c r="AH19" s="74">
        <v>72100</v>
      </c>
      <c r="AI19" s="74">
        <v>60000</v>
      </c>
      <c r="AJ19" s="74">
        <v>84400</v>
      </c>
      <c r="AK19" s="74">
        <v>68200</v>
      </c>
      <c r="AL19" s="74">
        <v>81000</v>
      </c>
      <c r="AM19" s="74">
        <v>75200</v>
      </c>
      <c r="AN19" s="74">
        <v>77400</v>
      </c>
      <c r="AO19" s="74">
        <v>65600</v>
      </c>
      <c r="AP19" s="74">
        <v>44500</v>
      </c>
      <c r="AQ19" s="78">
        <v>36500</v>
      </c>
      <c r="AR19" s="84">
        <v>59350</v>
      </c>
      <c r="AS19" s="84">
        <v>49200</v>
      </c>
      <c r="AT19" s="84">
        <v>50950</v>
      </c>
      <c r="AU19" s="84">
        <v>52650</v>
      </c>
      <c r="AV19" s="84">
        <v>53250</v>
      </c>
      <c r="AW19" s="154">
        <v>59400</v>
      </c>
      <c r="AX19" s="84">
        <v>69450</v>
      </c>
      <c r="AY19" s="84">
        <v>61800</v>
      </c>
      <c r="AZ19" s="84">
        <v>62100</v>
      </c>
      <c r="BA19" s="84">
        <v>65850</v>
      </c>
      <c r="BB19" s="179">
        <v>59400</v>
      </c>
      <c r="BC19" s="179">
        <v>64350</v>
      </c>
      <c r="BD19" s="179">
        <v>71100</v>
      </c>
      <c r="BE19" s="179">
        <v>60450</v>
      </c>
      <c r="BF19" s="179">
        <v>83700</v>
      </c>
      <c r="BG19" s="179">
        <v>56250</v>
      </c>
      <c r="BH19" s="179">
        <v>58500</v>
      </c>
      <c r="BI19" s="179">
        <v>63900</v>
      </c>
      <c r="BJ19" s="179">
        <v>59250</v>
      </c>
      <c r="BK19" s="179">
        <v>66600</v>
      </c>
      <c r="BL19" s="197">
        <v>70500</v>
      </c>
      <c r="BM19" s="174">
        <v>76050</v>
      </c>
      <c r="BN19" s="83">
        <f t="shared" si="7"/>
        <v>73593.913043478256</v>
      </c>
      <c r="BO19" s="27">
        <f t="shared" si="0"/>
        <v>7.4917880732102136</v>
      </c>
      <c r="BP19" s="58">
        <f t="shared" si="11"/>
        <v>27.491788073210213</v>
      </c>
      <c r="BQ19" s="19"/>
      <c r="BR19" s="40">
        <f t="shared" si="1"/>
        <v>0</v>
      </c>
      <c r="BS19" s="14">
        <f t="shared" si="12"/>
        <v>27.491788073210213</v>
      </c>
      <c r="BT19" s="130"/>
      <c r="BU19" s="63">
        <f t="shared" si="62"/>
        <v>1</v>
      </c>
      <c r="BV19" s="63">
        <f t="shared" si="62"/>
        <v>1</v>
      </c>
      <c r="BW19" s="63">
        <f t="shared" si="62"/>
        <v>1</v>
      </c>
      <c r="BX19" s="63">
        <f t="shared" si="62"/>
        <v>1</v>
      </c>
      <c r="BY19" s="63">
        <f t="shared" si="62"/>
        <v>1</v>
      </c>
      <c r="BZ19" s="63">
        <f t="shared" si="62"/>
        <v>1</v>
      </c>
      <c r="CA19" s="63">
        <f t="shared" si="62"/>
        <v>1</v>
      </c>
      <c r="CB19" s="63">
        <f t="shared" si="62"/>
        <v>1</v>
      </c>
      <c r="CC19" s="63">
        <f t="shared" si="62"/>
        <v>1</v>
      </c>
      <c r="CD19" s="63">
        <f t="shared" si="62"/>
        <v>1</v>
      </c>
      <c r="CE19" s="63">
        <f t="shared" si="63"/>
        <v>1</v>
      </c>
      <c r="CF19" s="63">
        <f t="shared" si="63"/>
        <v>1</v>
      </c>
      <c r="CG19" s="63">
        <f t="shared" si="63"/>
        <v>1</v>
      </c>
      <c r="CH19" s="63">
        <f t="shared" si="63"/>
        <v>1</v>
      </c>
      <c r="CI19" s="63">
        <f t="shared" si="63"/>
        <v>1</v>
      </c>
      <c r="CJ19" s="63">
        <f t="shared" si="63"/>
        <v>3</v>
      </c>
      <c r="CK19" s="44">
        <f t="shared" si="63"/>
        <v>3</v>
      </c>
      <c r="CL19" s="44">
        <f t="shared" si="42"/>
        <v>3</v>
      </c>
      <c r="CM19" s="44">
        <f t="shared" si="42"/>
        <v>3</v>
      </c>
      <c r="CN19" s="44">
        <f t="shared" si="42"/>
        <v>3</v>
      </c>
      <c r="CO19" s="44">
        <f t="shared" si="42"/>
        <v>3</v>
      </c>
      <c r="CP19" s="44">
        <f t="shared" si="42"/>
        <v>3</v>
      </c>
      <c r="CQ19" s="44">
        <f t="shared" si="42"/>
        <v>3</v>
      </c>
      <c r="CR19" s="44">
        <f t="shared" si="42"/>
        <v>3</v>
      </c>
      <c r="CS19" s="44">
        <f t="shared" si="42"/>
        <v>3</v>
      </c>
      <c r="CT19" s="44">
        <f t="shared" si="42"/>
        <v>3</v>
      </c>
      <c r="CU19" s="44">
        <f t="shared" si="42"/>
        <v>3</v>
      </c>
      <c r="CV19" s="44">
        <f t="shared" si="42"/>
        <v>3</v>
      </c>
      <c r="CW19" s="44">
        <f t="shared" si="42"/>
        <v>3</v>
      </c>
      <c r="CX19" s="44">
        <f t="shared" si="43"/>
        <v>3</v>
      </c>
      <c r="CY19" s="44">
        <f t="shared" si="43"/>
        <v>3</v>
      </c>
      <c r="CZ19" s="44">
        <f t="shared" si="43"/>
        <v>3</v>
      </c>
      <c r="DA19" s="44">
        <f t="shared" si="43"/>
        <v>3</v>
      </c>
      <c r="DB19" s="44">
        <f t="shared" si="43"/>
        <v>3</v>
      </c>
      <c r="DC19" s="44">
        <f t="shared" si="43"/>
        <v>3</v>
      </c>
      <c r="DD19" s="44">
        <f t="shared" si="43"/>
        <v>3</v>
      </c>
      <c r="DE19" s="44">
        <f t="shared" si="43"/>
        <v>3</v>
      </c>
      <c r="DF19" s="44">
        <f t="shared" si="43"/>
        <v>3</v>
      </c>
      <c r="DG19" s="44">
        <f t="shared" si="43"/>
        <v>3</v>
      </c>
      <c r="DH19" s="44">
        <f t="shared" si="43"/>
        <v>3</v>
      </c>
      <c r="DI19" s="44">
        <f t="shared" si="43"/>
        <v>3</v>
      </c>
      <c r="DJ19" s="44">
        <f t="shared" si="16"/>
        <v>1</v>
      </c>
      <c r="DK19" s="44">
        <f t="shared" si="16"/>
        <v>1</v>
      </c>
      <c r="DL19" s="44">
        <f t="shared" si="5"/>
        <v>1</v>
      </c>
      <c r="DM19" s="44">
        <f t="shared" si="5"/>
        <v>1</v>
      </c>
      <c r="DN19" s="44">
        <f t="shared" si="5"/>
        <v>1</v>
      </c>
      <c r="DO19" s="44">
        <f t="shared" si="5"/>
        <v>1</v>
      </c>
      <c r="DP19" s="44">
        <f t="shared" si="5"/>
        <v>1</v>
      </c>
      <c r="DQ19" s="44">
        <f t="shared" si="5"/>
        <v>1</v>
      </c>
      <c r="DR19" s="44">
        <f t="shared" si="5"/>
        <v>1</v>
      </c>
      <c r="DS19" s="44">
        <f t="shared" si="5"/>
        <v>1</v>
      </c>
      <c r="DT19" s="44">
        <f t="shared" si="5"/>
        <v>1</v>
      </c>
      <c r="DU19" s="44">
        <f t="shared" si="5"/>
        <v>1</v>
      </c>
      <c r="DV19" s="44">
        <f t="shared" si="5"/>
        <v>1</v>
      </c>
      <c r="DW19" s="44">
        <f t="shared" si="5"/>
        <v>1</v>
      </c>
      <c r="DX19" s="44">
        <f t="shared" si="5"/>
        <v>1</v>
      </c>
      <c r="DY19" s="44">
        <f t="shared" si="5"/>
        <v>1</v>
      </c>
      <c r="DZ19" s="44">
        <f t="shared" si="6"/>
        <v>1</v>
      </c>
      <c r="EA19" s="44">
        <f t="shared" si="6"/>
        <v>1</v>
      </c>
      <c r="EB19" s="44">
        <f t="shared" si="6"/>
        <v>1</v>
      </c>
      <c r="EC19" s="44">
        <f t="shared" si="6"/>
        <v>1</v>
      </c>
      <c r="ED19" s="44">
        <f t="shared" si="6"/>
        <v>1</v>
      </c>
      <c r="EE19" s="44">
        <f t="shared" si="6"/>
        <v>1</v>
      </c>
      <c r="EF19" s="44">
        <f t="shared" si="6"/>
        <v>1</v>
      </c>
      <c r="EG19" s="44">
        <f t="shared" si="6"/>
        <v>1</v>
      </c>
      <c r="EH19" s="44">
        <f t="shared" si="6"/>
        <v>1</v>
      </c>
      <c r="EI19" s="44">
        <f t="shared" si="6"/>
        <v>1</v>
      </c>
      <c r="EJ19" s="44">
        <f t="shared" si="6"/>
        <v>1</v>
      </c>
      <c r="EK19" s="44">
        <f t="shared" si="6"/>
        <v>3</v>
      </c>
      <c r="EL19" s="44">
        <f t="shared" si="6"/>
        <v>3</v>
      </c>
      <c r="EM19" s="44">
        <f t="shared" si="6"/>
        <v>3</v>
      </c>
      <c r="EN19" s="44">
        <f t="shared" si="6"/>
        <v>3</v>
      </c>
      <c r="EO19" s="44">
        <f t="shared" si="6"/>
        <v>3</v>
      </c>
      <c r="EP19" s="44">
        <f t="shared" si="6"/>
        <v>3</v>
      </c>
      <c r="EQ19" s="44">
        <f t="shared" si="6"/>
        <v>3</v>
      </c>
      <c r="ER19" s="44">
        <f t="shared" si="6"/>
        <v>3</v>
      </c>
      <c r="ES19" s="44">
        <f t="shared" si="6"/>
        <v>3</v>
      </c>
      <c r="ET19" s="44">
        <f t="shared" si="6"/>
        <v>3</v>
      </c>
      <c r="EU19" s="44">
        <f t="shared" si="6"/>
        <v>3</v>
      </c>
      <c r="EV19" s="44">
        <f t="shared" si="6"/>
        <v>3</v>
      </c>
      <c r="EW19" s="44">
        <f t="shared" si="6"/>
        <v>3</v>
      </c>
      <c r="EX19" s="44">
        <f t="shared" si="6"/>
        <v>3</v>
      </c>
      <c r="EY19" s="125"/>
    </row>
    <row r="20" spans="1:155" x14ac:dyDescent="0.25">
      <c r="A20" s="32"/>
      <c r="B20" s="146" t="s">
        <v>130</v>
      </c>
      <c r="C20" s="20" t="s">
        <v>19</v>
      </c>
      <c r="D20" s="69">
        <v>329700</v>
      </c>
      <c r="E20" s="74">
        <v>36300</v>
      </c>
      <c r="F20" s="74">
        <v>51750</v>
      </c>
      <c r="G20" s="74">
        <v>33450</v>
      </c>
      <c r="H20" s="74">
        <v>59850</v>
      </c>
      <c r="I20" s="74">
        <v>26250</v>
      </c>
      <c r="J20" s="74">
        <v>40350</v>
      </c>
      <c r="K20" s="74">
        <v>42150</v>
      </c>
      <c r="L20" s="74">
        <v>40650</v>
      </c>
      <c r="M20" s="74">
        <v>48600</v>
      </c>
      <c r="N20" s="74">
        <v>31050</v>
      </c>
      <c r="O20" s="74">
        <v>39550</v>
      </c>
      <c r="P20" s="74">
        <v>35400</v>
      </c>
      <c r="Q20" s="74">
        <v>29800</v>
      </c>
      <c r="R20" s="74">
        <v>30600</v>
      </c>
      <c r="S20" s="74">
        <v>21800</v>
      </c>
      <c r="T20" s="106">
        <v>18400</v>
      </c>
      <c r="U20" s="106">
        <v>36500</v>
      </c>
      <c r="V20" s="106">
        <v>14800</v>
      </c>
      <c r="W20" s="106">
        <v>31500</v>
      </c>
      <c r="X20" s="74">
        <v>25500</v>
      </c>
      <c r="Y20" s="74">
        <v>24000</v>
      </c>
      <c r="Z20" s="74">
        <v>54900</v>
      </c>
      <c r="AA20" s="74">
        <v>42900</v>
      </c>
      <c r="AB20" s="74">
        <v>44550</v>
      </c>
      <c r="AC20" s="74">
        <v>55200</v>
      </c>
      <c r="AD20" s="74">
        <v>35400</v>
      </c>
      <c r="AE20" s="74">
        <v>48750</v>
      </c>
      <c r="AF20" s="74">
        <v>46050</v>
      </c>
      <c r="AG20" s="74">
        <v>43650</v>
      </c>
      <c r="AH20" s="74">
        <v>37850</v>
      </c>
      <c r="AI20" s="74">
        <v>45600</v>
      </c>
      <c r="AJ20" s="74">
        <v>57800</v>
      </c>
      <c r="AK20" s="74">
        <v>49200</v>
      </c>
      <c r="AL20" s="74">
        <v>56400</v>
      </c>
      <c r="AM20" s="74">
        <v>49800</v>
      </c>
      <c r="AN20" s="74">
        <v>17000</v>
      </c>
      <c r="AO20" s="74">
        <v>45000</v>
      </c>
      <c r="AP20" s="74">
        <v>39050</v>
      </c>
      <c r="AQ20" s="78">
        <v>55050</v>
      </c>
      <c r="AR20" s="84">
        <v>48000</v>
      </c>
      <c r="AS20" s="84">
        <v>44100</v>
      </c>
      <c r="AT20" s="84">
        <v>46950</v>
      </c>
      <c r="AU20" s="84">
        <v>48150</v>
      </c>
      <c r="AV20" s="84">
        <v>42750</v>
      </c>
      <c r="AW20" s="154">
        <v>58200</v>
      </c>
      <c r="AX20" s="84">
        <v>45750</v>
      </c>
      <c r="AY20" s="84">
        <v>41850</v>
      </c>
      <c r="AZ20" s="84">
        <v>52200</v>
      </c>
      <c r="BA20" s="84">
        <v>38550</v>
      </c>
      <c r="BB20" s="179">
        <v>48900</v>
      </c>
      <c r="BC20" s="179">
        <v>44700</v>
      </c>
      <c r="BD20" s="179">
        <v>48350</v>
      </c>
      <c r="BE20" s="179">
        <v>41000</v>
      </c>
      <c r="BF20" s="179">
        <v>48000</v>
      </c>
      <c r="BG20" s="179">
        <v>51600</v>
      </c>
      <c r="BH20" s="179">
        <v>38700</v>
      </c>
      <c r="BI20" s="179">
        <v>48300</v>
      </c>
      <c r="BJ20" s="179">
        <v>43500</v>
      </c>
      <c r="BK20" s="179">
        <v>42900</v>
      </c>
      <c r="BL20" s="197">
        <v>67850</v>
      </c>
      <c r="BM20" s="174">
        <v>64200</v>
      </c>
      <c r="BN20" s="83">
        <f t="shared" si="7"/>
        <v>57889.565217391304</v>
      </c>
      <c r="BO20" s="27">
        <f t="shared" si="0"/>
        <v>5.6953269343427513</v>
      </c>
      <c r="BP20" s="58">
        <f t="shared" si="11"/>
        <v>25.695326934342752</v>
      </c>
      <c r="BQ20" s="19"/>
      <c r="BR20" s="40">
        <f t="shared" si="1"/>
        <v>0</v>
      </c>
      <c r="BS20" s="14">
        <f t="shared" si="12"/>
        <v>25.695326934342752</v>
      </c>
      <c r="BT20" s="69"/>
      <c r="BU20" s="63">
        <f t="shared" si="62"/>
        <v>1</v>
      </c>
      <c r="BV20" s="63">
        <f t="shared" si="62"/>
        <v>1</v>
      </c>
      <c r="BW20" s="63">
        <f t="shared" si="62"/>
        <v>1</v>
      </c>
      <c r="BX20" s="63">
        <f t="shared" si="62"/>
        <v>1</v>
      </c>
      <c r="BY20" s="63">
        <f t="shared" si="62"/>
        <v>1</v>
      </c>
      <c r="BZ20" s="63">
        <f t="shared" si="62"/>
        <v>1</v>
      </c>
      <c r="CA20" s="63">
        <f t="shared" si="62"/>
        <v>1</v>
      </c>
      <c r="CB20" s="63">
        <f t="shared" si="62"/>
        <v>1</v>
      </c>
      <c r="CC20" s="63">
        <f t="shared" si="62"/>
        <v>1</v>
      </c>
      <c r="CD20" s="63">
        <f t="shared" si="62"/>
        <v>1</v>
      </c>
      <c r="CE20" s="63">
        <f t="shared" si="63"/>
        <v>1</v>
      </c>
      <c r="CF20" s="63">
        <f t="shared" si="63"/>
        <v>1</v>
      </c>
      <c r="CG20" s="63">
        <f t="shared" si="63"/>
        <v>1</v>
      </c>
      <c r="CH20" s="63">
        <f t="shared" si="63"/>
        <v>3</v>
      </c>
      <c r="CI20" s="63">
        <f t="shared" si="63"/>
        <v>3</v>
      </c>
      <c r="CJ20" s="63">
        <f t="shared" si="63"/>
        <v>3</v>
      </c>
      <c r="CK20" s="44">
        <f t="shared" si="63"/>
        <v>3</v>
      </c>
      <c r="CL20" s="44">
        <f t="shared" si="42"/>
        <v>3</v>
      </c>
      <c r="CM20" s="44">
        <f t="shared" si="42"/>
        <v>3</v>
      </c>
      <c r="CN20" s="44">
        <f t="shared" si="42"/>
        <v>3</v>
      </c>
      <c r="CO20" s="44">
        <f t="shared" si="42"/>
        <v>3</v>
      </c>
      <c r="CP20" s="44">
        <f t="shared" si="42"/>
        <v>3</v>
      </c>
      <c r="CQ20" s="44">
        <f t="shared" si="42"/>
        <v>3</v>
      </c>
      <c r="CR20" s="44">
        <f t="shared" si="42"/>
        <v>3</v>
      </c>
      <c r="CS20" s="44">
        <f t="shared" si="42"/>
        <v>3</v>
      </c>
      <c r="CT20" s="44">
        <f t="shared" si="42"/>
        <v>3</v>
      </c>
      <c r="CU20" s="44">
        <f t="shared" si="42"/>
        <v>3</v>
      </c>
      <c r="CV20" s="44">
        <f t="shared" si="42"/>
        <v>3</v>
      </c>
      <c r="CW20" s="44">
        <f t="shared" si="42"/>
        <v>3</v>
      </c>
      <c r="CX20" s="44">
        <f t="shared" si="43"/>
        <v>3</v>
      </c>
      <c r="CY20" s="44">
        <f t="shared" si="43"/>
        <v>3</v>
      </c>
      <c r="CZ20" s="44">
        <f t="shared" si="43"/>
        <v>3</v>
      </c>
      <c r="DA20" s="44">
        <f t="shared" si="43"/>
        <v>3</v>
      </c>
      <c r="DB20" s="44">
        <f t="shared" si="43"/>
        <v>3</v>
      </c>
      <c r="DC20" s="44">
        <f t="shared" si="43"/>
        <v>3</v>
      </c>
      <c r="DD20" s="44">
        <f t="shared" si="43"/>
        <v>3</v>
      </c>
      <c r="DE20" s="44">
        <f t="shared" si="43"/>
        <v>3</v>
      </c>
      <c r="DF20" s="44">
        <f t="shared" si="43"/>
        <v>3</v>
      </c>
      <c r="DG20" s="44">
        <f t="shared" si="43"/>
        <v>3</v>
      </c>
      <c r="DH20" s="44">
        <f t="shared" si="43"/>
        <v>3</v>
      </c>
      <c r="DI20" s="44">
        <f t="shared" si="43"/>
        <v>3</v>
      </c>
      <c r="DJ20" s="44">
        <f t="shared" si="16"/>
        <v>1</v>
      </c>
      <c r="DK20" s="44">
        <f t="shared" si="16"/>
        <v>1</v>
      </c>
      <c r="DL20" s="44">
        <f t="shared" si="5"/>
        <v>1</v>
      </c>
      <c r="DM20" s="44">
        <f t="shared" si="5"/>
        <v>1</v>
      </c>
      <c r="DN20" s="44">
        <f t="shared" si="5"/>
        <v>1</v>
      </c>
      <c r="DO20" s="44">
        <f t="shared" si="5"/>
        <v>1</v>
      </c>
      <c r="DP20" s="44">
        <f t="shared" si="5"/>
        <v>1</v>
      </c>
      <c r="DQ20" s="44">
        <f t="shared" si="5"/>
        <v>1</v>
      </c>
      <c r="DR20" s="44">
        <f t="shared" si="5"/>
        <v>1</v>
      </c>
      <c r="DS20" s="44">
        <f t="shared" si="5"/>
        <v>1</v>
      </c>
      <c r="DT20" s="44">
        <f t="shared" si="5"/>
        <v>1</v>
      </c>
      <c r="DU20" s="44">
        <f t="shared" si="5"/>
        <v>1</v>
      </c>
      <c r="DV20" s="44">
        <f t="shared" si="5"/>
        <v>1</v>
      </c>
      <c r="DW20" s="44">
        <f t="shared" si="5"/>
        <v>1</v>
      </c>
      <c r="DX20" s="44">
        <f t="shared" si="5"/>
        <v>1</v>
      </c>
      <c r="DY20" s="44">
        <f t="shared" si="5"/>
        <v>1</v>
      </c>
      <c r="DZ20" s="44">
        <f t="shared" si="6"/>
        <v>1</v>
      </c>
      <c r="EA20" s="44">
        <f t="shared" si="6"/>
        <v>1</v>
      </c>
      <c r="EB20" s="44">
        <f t="shared" si="6"/>
        <v>1</v>
      </c>
      <c r="EC20" s="44">
        <f t="shared" si="6"/>
        <v>1</v>
      </c>
      <c r="ED20" s="44">
        <f t="shared" si="6"/>
        <v>1</v>
      </c>
      <c r="EE20" s="44">
        <f t="shared" si="6"/>
        <v>1</v>
      </c>
      <c r="EF20" s="44">
        <f t="shared" si="6"/>
        <v>1</v>
      </c>
      <c r="EG20" s="44">
        <f t="shared" si="6"/>
        <v>1</v>
      </c>
      <c r="EH20" s="44">
        <f t="shared" si="6"/>
        <v>1</v>
      </c>
      <c r="EI20" s="44">
        <f t="shared" si="6"/>
        <v>3</v>
      </c>
      <c r="EJ20" s="44">
        <f t="shared" si="6"/>
        <v>3</v>
      </c>
      <c r="EK20" s="44">
        <f t="shared" si="6"/>
        <v>3</v>
      </c>
      <c r="EL20" s="44">
        <f t="shared" si="6"/>
        <v>3</v>
      </c>
      <c r="EM20" s="44">
        <f t="shared" si="6"/>
        <v>3</v>
      </c>
      <c r="EN20" s="44">
        <f t="shared" si="6"/>
        <v>3</v>
      </c>
      <c r="EO20" s="44">
        <f t="shared" si="6"/>
        <v>3</v>
      </c>
      <c r="EP20" s="44">
        <f t="shared" si="6"/>
        <v>3</v>
      </c>
      <c r="EQ20" s="44">
        <f t="shared" si="6"/>
        <v>3</v>
      </c>
      <c r="ER20" s="44">
        <f t="shared" si="6"/>
        <v>3</v>
      </c>
      <c r="ES20" s="44">
        <f t="shared" si="6"/>
        <v>3</v>
      </c>
      <c r="ET20" s="44">
        <f t="shared" si="6"/>
        <v>3</v>
      </c>
      <c r="EU20" s="44">
        <f t="shared" si="6"/>
        <v>3</v>
      </c>
      <c r="EV20" s="44">
        <f t="shared" si="6"/>
        <v>3</v>
      </c>
      <c r="EW20" s="44">
        <f t="shared" si="6"/>
        <v>3</v>
      </c>
      <c r="EX20" s="44">
        <f t="shared" si="6"/>
        <v>3</v>
      </c>
      <c r="EY20" s="125"/>
    </row>
    <row r="21" spans="1:155" s="183" customFormat="1" x14ac:dyDescent="0.25">
      <c r="A21" s="35"/>
      <c r="B21" s="148" t="s">
        <v>129</v>
      </c>
      <c r="C21" s="39" t="s">
        <v>20</v>
      </c>
      <c r="D21" s="71">
        <v>188695</v>
      </c>
      <c r="E21" s="75">
        <v>9990</v>
      </c>
      <c r="F21" s="75">
        <v>8505</v>
      </c>
      <c r="G21" s="85">
        <v>4455</v>
      </c>
      <c r="H21" s="85">
        <v>5265</v>
      </c>
      <c r="I21" s="85">
        <v>9045</v>
      </c>
      <c r="J21" s="85">
        <v>5805</v>
      </c>
      <c r="K21" s="85">
        <v>10395</v>
      </c>
      <c r="L21" s="85">
        <v>3915</v>
      </c>
      <c r="M21" s="85">
        <v>9450</v>
      </c>
      <c r="N21" s="85">
        <v>2700</v>
      </c>
      <c r="O21" s="85">
        <v>6075</v>
      </c>
      <c r="P21" s="85">
        <v>4185</v>
      </c>
      <c r="Q21" s="85">
        <v>4050</v>
      </c>
      <c r="R21" s="85">
        <v>5670</v>
      </c>
      <c r="S21" s="85">
        <v>5130</v>
      </c>
      <c r="T21" s="107">
        <v>9045</v>
      </c>
      <c r="U21" s="107">
        <v>3915</v>
      </c>
      <c r="V21" s="107">
        <v>5670</v>
      </c>
      <c r="W21" s="107">
        <v>8775</v>
      </c>
      <c r="X21" s="75">
        <v>11610</v>
      </c>
      <c r="Y21" s="75">
        <v>9720</v>
      </c>
      <c r="Z21" s="85">
        <v>12825</v>
      </c>
      <c r="AA21" s="85">
        <v>9045</v>
      </c>
      <c r="AB21" s="85">
        <v>11205</v>
      </c>
      <c r="AC21" s="85">
        <v>10800</v>
      </c>
      <c r="AD21" s="85">
        <v>10125</v>
      </c>
      <c r="AE21" s="85">
        <v>4185</v>
      </c>
      <c r="AF21" s="85">
        <v>9855</v>
      </c>
      <c r="AG21" s="85">
        <v>9045</v>
      </c>
      <c r="AH21" s="85">
        <v>12150</v>
      </c>
      <c r="AI21" s="85">
        <v>4320</v>
      </c>
      <c r="AJ21" s="85">
        <v>8640</v>
      </c>
      <c r="AK21" s="85">
        <v>8640</v>
      </c>
      <c r="AL21" s="85">
        <v>7965</v>
      </c>
      <c r="AM21" s="85">
        <v>9180</v>
      </c>
      <c r="AN21" s="85">
        <v>8370</v>
      </c>
      <c r="AO21" s="85">
        <v>4455</v>
      </c>
      <c r="AP21" s="85">
        <v>6075</v>
      </c>
      <c r="AQ21" s="140">
        <v>10890</v>
      </c>
      <c r="AR21" s="85">
        <v>13680</v>
      </c>
      <c r="AS21" s="85">
        <v>18180</v>
      </c>
      <c r="AT21" s="85">
        <v>5490</v>
      </c>
      <c r="AU21" s="85">
        <v>5400</v>
      </c>
      <c r="AV21" s="85">
        <v>12240</v>
      </c>
      <c r="AW21" s="156">
        <v>9180</v>
      </c>
      <c r="AX21" s="85">
        <v>7740</v>
      </c>
      <c r="AY21" s="85">
        <v>12600</v>
      </c>
      <c r="AZ21" s="85">
        <v>8280</v>
      </c>
      <c r="BA21" s="85">
        <v>6840</v>
      </c>
      <c r="BB21" s="181">
        <v>5880</v>
      </c>
      <c r="BC21" s="181">
        <v>6700</v>
      </c>
      <c r="BD21" s="181">
        <v>10400</v>
      </c>
      <c r="BE21" s="181">
        <v>7300</v>
      </c>
      <c r="BF21" s="181">
        <v>5100</v>
      </c>
      <c r="BG21" s="181">
        <v>10230</v>
      </c>
      <c r="BH21" s="181">
        <v>7510</v>
      </c>
      <c r="BI21" s="181">
        <v>9480</v>
      </c>
      <c r="BJ21" s="181">
        <v>945</v>
      </c>
      <c r="BK21" s="181">
        <v>2970</v>
      </c>
      <c r="BL21" s="199">
        <v>13230</v>
      </c>
      <c r="BM21" s="176">
        <v>3645</v>
      </c>
      <c r="BN21" s="83">
        <f t="shared" si="7"/>
        <v>10117.04347826087</v>
      </c>
      <c r="BO21" s="29">
        <f t="shared" si="0"/>
        <v>18.651199869355199</v>
      </c>
      <c r="BP21" s="60">
        <f t="shared" si="11"/>
        <v>38.651199869355196</v>
      </c>
      <c r="BQ21" s="22"/>
      <c r="BR21" s="42">
        <f t="shared" si="1"/>
        <v>0</v>
      </c>
      <c r="BS21" s="16">
        <f t="shared" si="12"/>
        <v>38.651199869355196</v>
      </c>
      <c r="BT21" s="71"/>
      <c r="BU21" s="65">
        <f t="shared" si="62"/>
        <v>1</v>
      </c>
      <c r="BV21" s="65">
        <f t="shared" si="62"/>
        <v>1</v>
      </c>
      <c r="BW21" s="65">
        <f t="shared" si="62"/>
        <v>1</v>
      </c>
      <c r="BX21" s="65">
        <f t="shared" si="62"/>
        <v>1</v>
      </c>
      <c r="BY21" s="65">
        <f t="shared" si="62"/>
        <v>1</v>
      </c>
      <c r="BZ21" s="65">
        <f t="shared" si="62"/>
        <v>1</v>
      </c>
      <c r="CA21" s="65">
        <f t="shared" si="62"/>
        <v>1</v>
      </c>
      <c r="CB21" s="65">
        <f t="shared" si="62"/>
        <v>1</v>
      </c>
      <c r="CC21" s="65">
        <f t="shared" si="62"/>
        <v>1</v>
      </c>
      <c r="CD21" s="65">
        <f t="shared" si="62"/>
        <v>1</v>
      </c>
      <c r="CE21" s="65">
        <f t="shared" si="63"/>
        <v>1</v>
      </c>
      <c r="CF21" s="65">
        <f t="shared" si="63"/>
        <v>1</v>
      </c>
      <c r="CG21" s="65">
        <f t="shared" si="63"/>
        <v>1</v>
      </c>
      <c r="CH21" s="65">
        <f t="shared" si="63"/>
        <v>1</v>
      </c>
      <c r="CI21" s="65">
        <f t="shared" si="63"/>
        <v>1</v>
      </c>
      <c r="CJ21" s="65">
        <f t="shared" si="63"/>
        <v>1</v>
      </c>
      <c r="CK21" s="46">
        <f t="shared" si="63"/>
        <v>1</v>
      </c>
      <c r="CL21" s="46">
        <f t="shared" si="42"/>
        <v>1</v>
      </c>
      <c r="CM21" s="46">
        <f t="shared" si="42"/>
        <v>1</v>
      </c>
      <c r="CN21" s="46">
        <f t="shared" si="42"/>
        <v>1</v>
      </c>
      <c r="CO21" s="46">
        <f t="shared" si="42"/>
        <v>1</v>
      </c>
      <c r="CP21" s="46">
        <f t="shared" si="42"/>
        <v>1</v>
      </c>
      <c r="CQ21" s="46">
        <f t="shared" si="42"/>
        <v>1</v>
      </c>
      <c r="CR21" s="46">
        <f t="shared" si="42"/>
        <v>1</v>
      </c>
      <c r="CS21" s="46">
        <f t="shared" si="42"/>
        <v>1</v>
      </c>
      <c r="CT21" s="46">
        <f t="shared" si="42"/>
        <v>1</v>
      </c>
      <c r="CU21" s="46">
        <f t="shared" si="42"/>
        <v>3</v>
      </c>
      <c r="CV21" s="46">
        <f t="shared" si="42"/>
        <v>3</v>
      </c>
      <c r="CW21" s="46">
        <f t="shared" si="42"/>
        <v>3</v>
      </c>
      <c r="CX21" s="46">
        <f t="shared" si="43"/>
        <v>3</v>
      </c>
      <c r="CY21" s="46">
        <f t="shared" si="43"/>
        <v>3</v>
      </c>
      <c r="CZ21" s="46">
        <f t="shared" si="43"/>
        <v>3</v>
      </c>
      <c r="DA21" s="46">
        <f t="shared" si="43"/>
        <v>3</v>
      </c>
      <c r="DB21" s="46">
        <f t="shared" si="43"/>
        <v>3</v>
      </c>
      <c r="DC21" s="46">
        <f t="shared" si="43"/>
        <v>3</v>
      </c>
      <c r="DD21" s="46">
        <f t="shared" si="43"/>
        <v>3</v>
      </c>
      <c r="DE21" s="46">
        <f t="shared" si="43"/>
        <v>3</v>
      </c>
      <c r="DF21" s="46">
        <f t="shared" si="43"/>
        <v>3</v>
      </c>
      <c r="DG21" s="46">
        <f t="shared" si="43"/>
        <v>3</v>
      </c>
      <c r="DH21" s="46">
        <f t="shared" si="43"/>
        <v>3</v>
      </c>
      <c r="DI21" s="46">
        <f t="shared" si="43"/>
        <v>3</v>
      </c>
      <c r="DJ21" s="45">
        <f t="shared" si="16"/>
        <v>1</v>
      </c>
      <c r="DK21" s="64">
        <f t="shared" si="16"/>
        <v>1</v>
      </c>
      <c r="DL21" s="45">
        <f t="shared" si="5"/>
        <v>1</v>
      </c>
      <c r="DM21" s="45">
        <f t="shared" si="5"/>
        <v>1</v>
      </c>
      <c r="DN21" s="45">
        <f t="shared" si="5"/>
        <v>1</v>
      </c>
      <c r="DO21" s="45">
        <f t="shared" si="5"/>
        <v>1</v>
      </c>
      <c r="DP21" s="45">
        <f t="shared" si="5"/>
        <v>1</v>
      </c>
      <c r="DQ21" s="45">
        <f t="shared" si="5"/>
        <v>1</v>
      </c>
      <c r="DR21" s="45">
        <f t="shared" si="5"/>
        <v>1</v>
      </c>
      <c r="DS21" s="45">
        <f t="shared" si="5"/>
        <v>1</v>
      </c>
      <c r="DT21" s="45">
        <f t="shared" si="5"/>
        <v>1</v>
      </c>
      <c r="DU21" s="45">
        <f t="shared" si="5"/>
        <v>1</v>
      </c>
      <c r="DV21" s="45">
        <f t="shared" si="5"/>
        <v>1</v>
      </c>
      <c r="DW21" s="45">
        <f t="shared" si="5"/>
        <v>1</v>
      </c>
      <c r="DX21" s="45">
        <f t="shared" si="5"/>
        <v>1</v>
      </c>
      <c r="DY21" s="45">
        <f t="shared" si="5"/>
        <v>1</v>
      </c>
      <c r="DZ21" s="45">
        <f t="shared" si="6"/>
        <v>1</v>
      </c>
      <c r="EA21" s="45">
        <f t="shared" si="6"/>
        <v>1</v>
      </c>
      <c r="EB21" s="45">
        <f t="shared" si="6"/>
        <v>1</v>
      </c>
      <c r="EC21" s="45">
        <f t="shared" si="6"/>
        <v>1</v>
      </c>
      <c r="ED21" s="45">
        <f t="shared" si="6"/>
        <v>1</v>
      </c>
      <c r="EE21" s="45">
        <f t="shared" si="6"/>
        <v>1</v>
      </c>
      <c r="EF21" s="45">
        <f t="shared" si="6"/>
        <v>1</v>
      </c>
      <c r="EG21" s="45">
        <f t="shared" ref="DZ21:EX32" si="64">IF($BP21&gt;=(EG$5),1,(IF($BS21&gt;=(EG$5),2,3)))</f>
        <v>1</v>
      </c>
      <c r="EH21" s="45">
        <f t="shared" si="64"/>
        <v>1</v>
      </c>
      <c r="EI21" s="45">
        <f t="shared" si="64"/>
        <v>1</v>
      </c>
      <c r="EJ21" s="45">
        <f t="shared" si="64"/>
        <v>1</v>
      </c>
      <c r="EK21" s="45">
        <f t="shared" si="64"/>
        <v>1</v>
      </c>
      <c r="EL21" s="45">
        <f t="shared" si="64"/>
        <v>1</v>
      </c>
      <c r="EM21" s="45">
        <f t="shared" si="64"/>
        <v>1</v>
      </c>
      <c r="EN21" s="45">
        <f t="shared" si="64"/>
        <v>1</v>
      </c>
      <c r="EO21" s="45">
        <f t="shared" si="64"/>
        <v>1</v>
      </c>
      <c r="EP21" s="45">
        <f t="shared" si="64"/>
        <v>1</v>
      </c>
      <c r="EQ21" s="45">
        <f t="shared" si="64"/>
        <v>1</v>
      </c>
      <c r="ER21" s="45">
        <f t="shared" si="64"/>
        <v>1</v>
      </c>
      <c r="ES21" s="45">
        <f t="shared" si="64"/>
        <v>1</v>
      </c>
      <c r="ET21" s="45">
        <f t="shared" si="64"/>
        <v>1</v>
      </c>
      <c r="EU21" s="45">
        <f t="shared" si="64"/>
        <v>1</v>
      </c>
      <c r="EV21" s="45">
        <f t="shared" si="64"/>
        <v>3</v>
      </c>
      <c r="EW21" s="45">
        <f t="shared" si="64"/>
        <v>3</v>
      </c>
      <c r="EX21" s="45">
        <f t="shared" si="64"/>
        <v>3</v>
      </c>
      <c r="EY21" s="127"/>
    </row>
    <row r="22" spans="1:155" x14ac:dyDescent="0.25">
      <c r="A22" s="32" t="s">
        <v>26</v>
      </c>
      <c r="B22" s="146" t="s">
        <v>128</v>
      </c>
      <c r="C22" s="20" t="s">
        <v>6</v>
      </c>
      <c r="D22" s="130">
        <v>27900</v>
      </c>
      <c r="E22" s="74">
        <v>7000</v>
      </c>
      <c r="F22" s="74">
        <v>11200</v>
      </c>
      <c r="G22" s="74">
        <v>6700</v>
      </c>
      <c r="H22" s="74">
        <v>6850</v>
      </c>
      <c r="I22" s="74">
        <v>4900</v>
      </c>
      <c r="J22" s="74">
        <v>6900</v>
      </c>
      <c r="K22" s="74">
        <v>7500</v>
      </c>
      <c r="L22" s="74">
        <v>4700</v>
      </c>
      <c r="M22" s="74">
        <v>4900</v>
      </c>
      <c r="N22" s="74">
        <v>3000</v>
      </c>
      <c r="O22" s="74">
        <v>4600</v>
      </c>
      <c r="P22" s="74">
        <v>2400</v>
      </c>
      <c r="Q22" s="74">
        <v>4800</v>
      </c>
      <c r="R22" s="74">
        <v>100</v>
      </c>
      <c r="S22" s="74">
        <v>0</v>
      </c>
      <c r="T22" s="106">
        <v>0</v>
      </c>
      <c r="U22" s="106" t="s">
        <v>75</v>
      </c>
      <c r="V22" s="106">
        <v>200</v>
      </c>
      <c r="W22" s="106">
        <v>1000</v>
      </c>
      <c r="X22" s="74">
        <v>900</v>
      </c>
      <c r="Y22" s="74">
        <v>600</v>
      </c>
      <c r="Z22" s="74">
        <v>700</v>
      </c>
      <c r="AA22" s="74">
        <v>1100</v>
      </c>
      <c r="AB22" s="74">
        <v>600</v>
      </c>
      <c r="AC22" s="74">
        <v>800</v>
      </c>
      <c r="AD22" s="74">
        <v>200</v>
      </c>
      <c r="AE22" s="74">
        <v>800</v>
      </c>
      <c r="AF22" s="74">
        <v>600</v>
      </c>
      <c r="AG22" s="74">
        <v>800</v>
      </c>
      <c r="AH22" s="74">
        <v>400</v>
      </c>
      <c r="AI22" s="74">
        <v>400</v>
      </c>
      <c r="AJ22" s="74">
        <v>600</v>
      </c>
      <c r="AK22" s="74">
        <v>600</v>
      </c>
      <c r="AL22" s="74">
        <v>800</v>
      </c>
      <c r="AM22" s="74">
        <v>10100</v>
      </c>
      <c r="AN22" s="74">
        <v>10000</v>
      </c>
      <c r="AO22" s="74">
        <v>9600</v>
      </c>
      <c r="AP22" s="74">
        <v>6800</v>
      </c>
      <c r="AQ22" s="78">
        <v>9600</v>
      </c>
      <c r="AR22" s="84">
        <v>8800</v>
      </c>
      <c r="AS22" s="84">
        <v>9000</v>
      </c>
      <c r="AT22" s="84">
        <v>6500</v>
      </c>
      <c r="AU22" s="84">
        <v>9000</v>
      </c>
      <c r="AV22" s="84">
        <v>8100</v>
      </c>
      <c r="AW22" s="154">
        <v>5700</v>
      </c>
      <c r="AX22" s="84">
        <v>5100</v>
      </c>
      <c r="AY22" s="84">
        <v>6600</v>
      </c>
      <c r="AZ22" s="84">
        <v>4800</v>
      </c>
      <c r="BA22" s="84">
        <v>4600</v>
      </c>
      <c r="BB22" s="179">
        <v>4800</v>
      </c>
      <c r="BC22" s="179">
        <v>5100</v>
      </c>
      <c r="BD22" s="179">
        <v>7600</v>
      </c>
      <c r="BE22" s="179">
        <v>8700</v>
      </c>
      <c r="BF22" s="179">
        <v>8000</v>
      </c>
      <c r="BG22" s="179">
        <v>9300</v>
      </c>
      <c r="BH22" s="179">
        <v>6300</v>
      </c>
      <c r="BI22" s="179">
        <v>6300</v>
      </c>
      <c r="BJ22" s="179">
        <v>10500</v>
      </c>
      <c r="BK22" s="179">
        <v>9100</v>
      </c>
      <c r="BL22" s="197">
        <v>9900</v>
      </c>
      <c r="BM22" s="174">
        <v>11900</v>
      </c>
      <c r="BN22" s="83">
        <f t="shared" si="7"/>
        <v>9146.0869565217399</v>
      </c>
      <c r="BO22" s="27">
        <f t="shared" si="0"/>
        <v>3.0504848830576154</v>
      </c>
      <c r="BP22" s="58">
        <f t="shared" si="11"/>
        <v>23.050484883057614</v>
      </c>
      <c r="BQ22" s="19">
        <v>12800</v>
      </c>
      <c r="BR22" s="40">
        <f t="shared" si="1"/>
        <v>1.3995056094314506</v>
      </c>
      <c r="BS22" s="14">
        <f t="shared" si="12"/>
        <v>24.449990492489064</v>
      </c>
      <c r="BT22" s="138"/>
      <c r="BU22" s="63">
        <f t="shared" si="62"/>
        <v>1</v>
      </c>
      <c r="BV22" s="63">
        <f t="shared" si="62"/>
        <v>1</v>
      </c>
      <c r="BW22" s="63">
        <f t="shared" si="62"/>
        <v>1</v>
      </c>
      <c r="BX22" s="63">
        <f t="shared" si="62"/>
        <v>1</v>
      </c>
      <c r="BY22" s="63">
        <f t="shared" si="62"/>
        <v>1</v>
      </c>
      <c r="BZ22" s="63">
        <f t="shared" si="62"/>
        <v>1</v>
      </c>
      <c r="CA22" s="63">
        <f t="shared" si="62"/>
        <v>1</v>
      </c>
      <c r="CB22" s="63">
        <f t="shared" si="62"/>
        <v>1</v>
      </c>
      <c r="CC22" s="63">
        <f t="shared" si="62"/>
        <v>1</v>
      </c>
      <c r="CD22" s="63">
        <f t="shared" si="62"/>
        <v>1</v>
      </c>
      <c r="CE22" s="63">
        <f t="shared" si="63"/>
        <v>1</v>
      </c>
      <c r="CF22" s="63">
        <f t="shared" si="63"/>
        <v>2</v>
      </c>
      <c r="CG22" s="63">
        <f t="shared" si="63"/>
        <v>3</v>
      </c>
      <c r="CH22" s="63">
        <f t="shared" si="63"/>
        <v>3</v>
      </c>
      <c r="CI22" s="63">
        <f t="shared" si="63"/>
        <v>3</v>
      </c>
      <c r="CJ22" s="63">
        <f t="shared" si="63"/>
        <v>3</v>
      </c>
      <c r="CK22" s="44">
        <f t="shared" si="63"/>
        <v>3</v>
      </c>
      <c r="CL22" s="44">
        <f t="shared" si="42"/>
        <v>3</v>
      </c>
      <c r="CM22" s="44">
        <f t="shared" si="42"/>
        <v>3</v>
      </c>
      <c r="CN22" s="44">
        <f t="shared" si="42"/>
        <v>3</v>
      </c>
      <c r="CO22" s="44">
        <f t="shared" si="42"/>
        <v>3</v>
      </c>
      <c r="CP22" s="44">
        <f t="shared" si="42"/>
        <v>3</v>
      </c>
      <c r="CQ22" s="44">
        <f t="shared" si="42"/>
        <v>3</v>
      </c>
      <c r="CR22" s="44">
        <f t="shared" si="42"/>
        <v>3</v>
      </c>
      <c r="CS22" s="44">
        <f t="shared" si="42"/>
        <v>3</v>
      </c>
      <c r="CT22" s="44">
        <f t="shared" si="42"/>
        <v>3</v>
      </c>
      <c r="CU22" s="44">
        <f t="shared" si="42"/>
        <v>3</v>
      </c>
      <c r="CV22" s="44">
        <f t="shared" si="42"/>
        <v>3</v>
      </c>
      <c r="CW22" s="44">
        <f t="shared" si="42"/>
        <v>3</v>
      </c>
      <c r="CX22" s="44">
        <f t="shared" si="43"/>
        <v>3</v>
      </c>
      <c r="CY22" s="44">
        <f t="shared" si="43"/>
        <v>3</v>
      </c>
      <c r="CZ22" s="44">
        <f t="shared" si="43"/>
        <v>3</v>
      </c>
      <c r="DA22" s="44">
        <f t="shared" si="43"/>
        <v>3</v>
      </c>
      <c r="DB22" s="44">
        <f t="shared" si="43"/>
        <v>3</v>
      </c>
      <c r="DC22" s="44">
        <f t="shared" si="43"/>
        <v>3</v>
      </c>
      <c r="DD22" s="44">
        <f t="shared" si="43"/>
        <v>3</v>
      </c>
      <c r="DE22" s="44">
        <f t="shared" si="43"/>
        <v>3</v>
      </c>
      <c r="DF22" s="44">
        <f t="shared" si="43"/>
        <v>3</v>
      </c>
      <c r="DG22" s="44">
        <f t="shared" si="43"/>
        <v>3</v>
      </c>
      <c r="DH22" s="44">
        <f t="shared" si="43"/>
        <v>3</v>
      </c>
      <c r="DI22" s="44">
        <f t="shared" si="43"/>
        <v>3</v>
      </c>
      <c r="DJ22" s="44">
        <f t="shared" si="16"/>
        <v>1</v>
      </c>
      <c r="DK22" s="44">
        <f t="shared" si="16"/>
        <v>1</v>
      </c>
      <c r="DL22" s="44">
        <f t="shared" si="5"/>
        <v>1</v>
      </c>
      <c r="DM22" s="44">
        <f t="shared" si="5"/>
        <v>1</v>
      </c>
      <c r="DN22" s="44">
        <f t="shared" si="5"/>
        <v>1</v>
      </c>
      <c r="DO22" s="44">
        <f t="shared" si="5"/>
        <v>1</v>
      </c>
      <c r="DP22" s="44">
        <f t="shared" si="5"/>
        <v>1</v>
      </c>
      <c r="DQ22" s="44">
        <f t="shared" si="5"/>
        <v>1</v>
      </c>
      <c r="DR22" s="44">
        <f t="shared" si="5"/>
        <v>1</v>
      </c>
      <c r="DS22" s="44">
        <f t="shared" si="5"/>
        <v>1</v>
      </c>
      <c r="DT22" s="44">
        <f t="shared" si="5"/>
        <v>1</v>
      </c>
      <c r="DU22" s="44">
        <f t="shared" si="5"/>
        <v>1</v>
      </c>
      <c r="DV22" s="44">
        <f t="shared" si="5"/>
        <v>1</v>
      </c>
      <c r="DW22" s="44">
        <f t="shared" si="5"/>
        <v>1</v>
      </c>
      <c r="DX22" s="44">
        <f t="shared" si="5"/>
        <v>1</v>
      </c>
      <c r="DY22" s="44">
        <f t="shared" si="5"/>
        <v>1</v>
      </c>
      <c r="DZ22" s="44">
        <f t="shared" si="64"/>
        <v>1</v>
      </c>
      <c r="EA22" s="44">
        <f t="shared" si="64"/>
        <v>1</v>
      </c>
      <c r="EB22" s="44">
        <f t="shared" si="64"/>
        <v>1</v>
      </c>
      <c r="EC22" s="44">
        <f t="shared" si="64"/>
        <v>1</v>
      </c>
      <c r="ED22" s="44">
        <f t="shared" si="64"/>
        <v>1</v>
      </c>
      <c r="EE22" s="44">
        <f t="shared" si="64"/>
        <v>1</v>
      </c>
      <c r="EF22" s="44">
        <f t="shared" si="64"/>
        <v>1</v>
      </c>
      <c r="EG22" s="44">
        <f t="shared" si="64"/>
        <v>2</v>
      </c>
      <c r="EH22" s="44">
        <f t="shared" si="64"/>
        <v>3</v>
      </c>
      <c r="EI22" s="44">
        <f t="shared" si="64"/>
        <v>3</v>
      </c>
      <c r="EJ22" s="44">
        <f t="shared" si="64"/>
        <v>3</v>
      </c>
      <c r="EK22" s="44">
        <f t="shared" si="64"/>
        <v>3</v>
      </c>
      <c r="EL22" s="44">
        <f t="shared" si="64"/>
        <v>3</v>
      </c>
      <c r="EM22" s="44">
        <f t="shared" si="64"/>
        <v>3</v>
      </c>
      <c r="EN22" s="44">
        <f t="shared" si="64"/>
        <v>3</v>
      </c>
      <c r="EO22" s="44">
        <f t="shared" si="64"/>
        <v>3</v>
      </c>
      <c r="EP22" s="44">
        <f t="shared" si="64"/>
        <v>3</v>
      </c>
      <c r="EQ22" s="44">
        <f t="shared" si="64"/>
        <v>3</v>
      </c>
      <c r="ER22" s="44">
        <f t="shared" si="64"/>
        <v>3</v>
      </c>
      <c r="ES22" s="44">
        <f t="shared" si="64"/>
        <v>3</v>
      </c>
      <c r="ET22" s="44">
        <f t="shared" si="64"/>
        <v>3</v>
      </c>
      <c r="EU22" s="44">
        <f t="shared" si="64"/>
        <v>3</v>
      </c>
      <c r="EV22" s="44">
        <f t="shared" si="64"/>
        <v>3</v>
      </c>
      <c r="EW22" s="44">
        <f t="shared" si="64"/>
        <v>3</v>
      </c>
      <c r="EX22" s="44">
        <f t="shared" si="64"/>
        <v>3</v>
      </c>
      <c r="EY22" s="125" t="s">
        <v>80</v>
      </c>
    </row>
    <row r="23" spans="1:155" x14ac:dyDescent="0.25">
      <c r="A23" s="32"/>
      <c r="B23" s="146" t="s">
        <v>113</v>
      </c>
      <c r="C23" s="119" t="s">
        <v>90</v>
      </c>
      <c r="D23" s="69">
        <v>7920</v>
      </c>
      <c r="E23" s="84">
        <v>1200</v>
      </c>
      <c r="F23" s="84">
        <v>900</v>
      </c>
      <c r="G23" s="84">
        <v>3000</v>
      </c>
      <c r="H23" s="84">
        <v>3500</v>
      </c>
      <c r="I23" s="74">
        <v>2200</v>
      </c>
      <c r="J23" s="74">
        <v>3000</v>
      </c>
      <c r="K23" s="74">
        <v>2900</v>
      </c>
      <c r="L23" s="74">
        <v>2800</v>
      </c>
      <c r="M23" s="74">
        <v>2100</v>
      </c>
      <c r="N23" s="74">
        <v>2000</v>
      </c>
      <c r="O23" s="74">
        <v>3000</v>
      </c>
      <c r="P23" s="74">
        <v>2200</v>
      </c>
      <c r="Q23" s="74">
        <v>3100</v>
      </c>
      <c r="R23" s="74">
        <v>3300</v>
      </c>
      <c r="S23" s="74">
        <v>3300</v>
      </c>
      <c r="T23" s="106">
        <v>2800</v>
      </c>
      <c r="U23" s="106">
        <v>4900</v>
      </c>
      <c r="V23" s="106">
        <v>3500</v>
      </c>
      <c r="W23" s="106">
        <v>3200</v>
      </c>
      <c r="X23" s="74">
        <v>5700</v>
      </c>
      <c r="Y23" s="74">
        <v>3300</v>
      </c>
      <c r="Z23" s="74">
        <v>6500</v>
      </c>
      <c r="AA23" s="74">
        <v>3100</v>
      </c>
      <c r="AB23" s="74">
        <v>3000</v>
      </c>
      <c r="AC23" s="74">
        <v>3400</v>
      </c>
      <c r="AD23" s="74">
        <v>4800</v>
      </c>
      <c r="AE23" s="74">
        <v>3400</v>
      </c>
      <c r="AF23" s="74">
        <v>4000</v>
      </c>
      <c r="AG23" s="74">
        <v>4900</v>
      </c>
      <c r="AH23" s="74">
        <v>4700</v>
      </c>
      <c r="AI23" s="74">
        <v>4200</v>
      </c>
      <c r="AJ23" s="74">
        <v>5000</v>
      </c>
      <c r="AK23" s="74">
        <v>5300</v>
      </c>
      <c r="AL23" s="74">
        <v>2500</v>
      </c>
      <c r="AM23" s="74">
        <v>2000</v>
      </c>
      <c r="AN23" s="74">
        <v>2100</v>
      </c>
      <c r="AO23" s="74">
        <v>2200</v>
      </c>
      <c r="AP23" s="74">
        <v>1900</v>
      </c>
      <c r="AQ23" s="78">
        <v>3900</v>
      </c>
      <c r="AR23" s="84">
        <v>2300</v>
      </c>
      <c r="AS23" s="84">
        <v>2200</v>
      </c>
      <c r="AT23" s="84">
        <v>1400</v>
      </c>
      <c r="AU23" s="84">
        <v>2200</v>
      </c>
      <c r="AV23" s="84">
        <v>1200</v>
      </c>
      <c r="AW23" s="154">
        <v>2300</v>
      </c>
      <c r="AX23" s="84">
        <v>1600</v>
      </c>
      <c r="AY23" s="84">
        <v>2400</v>
      </c>
      <c r="AZ23" s="84">
        <v>2300</v>
      </c>
      <c r="BA23" s="84">
        <v>700</v>
      </c>
      <c r="BB23" s="179">
        <v>800</v>
      </c>
      <c r="BC23" s="179">
        <v>800</v>
      </c>
      <c r="BD23" s="179">
        <v>700</v>
      </c>
      <c r="BE23" s="179">
        <v>1300</v>
      </c>
      <c r="BF23" s="179">
        <v>2300</v>
      </c>
      <c r="BG23" s="179">
        <v>1200</v>
      </c>
      <c r="BH23" s="179">
        <v>1100</v>
      </c>
      <c r="BI23" s="179">
        <v>500</v>
      </c>
      <c r="BJ23" s="179">
        <v>700</v>
      </c>
      <c r="BK23" s="179">
        <v>1000</v>
      </c>
      <c r="BL23" s="197">
        <v>1100</v>
      </c>
      <c r="BM23" s="174">
        <v>1400</v>
      </c>
      <c r="BN23" s="83">
        <f t="shared" si="7"/>
        <v>1846.9565217391305</v>
      </c>
      <c r="BO23" s="27">
        <f t="shared" si="0"/>
        <v>4.2881355932203391</v>
      </c>
      <c r="BP23" s="88">
        <f t="shared" si="11"/>
        <v>24.288135593220339</v>
      </c>
      <c r="BQ23" s="69"/>
      <c r="BR23" s="40">
        <f t="shared" si="1"/>
        <v>0</v>
      </c>
      <c r="BS23" s="89">
        <f t="shared" si="12"/>
        <v>24.288135593220339</v>
      </c>
      <c r="BT23" s="69"/>
      <c r="BU23" s="87">
        <f t="shared" si="62"/>
        <v>1</v>
      </c>
      <c r="BV23" s="87">
        <f t="shared" si="62"/>
        <v>1</v>
      </c>
      <c r="BW23" s="44">
        <f t="shared" si="62"/>
        <v>1</v>
      </c>
      <c r="BX23" s="63">
        <f t="shared" si="62"/>
        <v>1</v>
      </c>
      <c r="BY23" s="63">
        <f t="shared" si="62"/>
        <v>1</v>
      </c>
      <c r="BZ23" s="63">
        <f t="shared" si="62"/>
        <v>1</v>
      </c>
      <c r="CA23" s="63">
        <f t="shared" si="62"/>
        <v>1</v>
      </c>
      <c r="CB23" s="63">
        <f t="shared" si="62"/>
        <v>1</v>
      </c>
      <c r="CC23" s="63">
        <f t="shared" si="62"/>
        <v>1</v>
      </c>
      <c r="CD23" s="63">
        <f t="shared" si="62"/>
        <v>1</v>
      </c>
      <c r="CE23" s="63">
        <f t="shared" si="63"/>
        <v>1</v>
      </c>
      <c r="CF23" s="63">
        <f t="shared" si="63"/>
        <v>1</v>
      </c>
      <c r="CG23" s="63">
        <f t="shared" si="63"/>
        <v>3</v>
      </c>
      <c r="CH23" s="63">
        <f t="shared" si="63"/>
        <v>3</v>
      </c>
      <c r="CI23" s="63">
        <f t="shared" si="63"/>
        <v>3</v>
      </c>
      <c r="CJ23" s="90">
        <f t="shared" si="63"/>
        <v>3</v>
      </c>
      <c r="CK23" s="44">
        <f t="shared" si="63"/>
        <v>3</v>
      </c>
      <c r="CL23" s="44">
        <f t="shared" si="42"/>
        <v>3</v>
      </c>
      <c r="CM23" s="44">
        <f t="shared" si="42"/>
        <v>3</v>
      </c>
      <c r="CN23" s="44">
        <f t="shared" si="42"/>
        <v>3</v>
      </c>
      <c r="CO23" s="44">
        <f t="shared" si="42"/>
        <v>3</v>
      </c>
      <c r="CP23" s="44">
        <f t="shared" si="42"/>
        <v>3</v>
      </c>
      <c r="CQ23" s="44">
        <f t="shared" si="42"/>
        <v>3</v>
      </c>
      <c r="CR23" s="44">
        <f t="shared" si="42"/>
        <v>3</v>
      </c>
      <c r="CS23" s="44">
        <f t="shared" si="42"/>
        <v>3</v>
      </c>
      <c r="CT23" s="44">
        <f t="shared" si="42"/>
        <v>3</v>
      </c>
      <c r="CU23" s="44">
        <f t="shared" si="42"/>
        <v>3</v>
      </c>
      <c r="CV23" s="44">
        <f t="shared" si="42"/>
        <v>3</v>
      </c>
      <c r="CW23" s="44">
        <f t="shared" si="42"/>
        <v>3</v>
      </c>
      <c r="CX23" s="44">
        <f t="shared" si="43"/>
        <v>3</v>
      </c>
      <c r="CY23" s="44">
        <f t="shared" si="43"/>
        <v>3</v>
      </c>
      <c r="CZ23" s="44">
        <f t="shared" si="43"/>
        <v>3</v>
      </c>
      <c r="DA23" s="44">
        <f t="shared" si="43"/>
        <v>3</v>
      </c>
      <c r="DB23" s="44">
        <f t="shared" si="43"/>
        <v>3</v>
      </c>
      <c r="DC23" s="44">
        <f t="shared" si="43"/>
        <v>3</v>
      </c>
      <c r="DD23" s="44">
        <f t="shared" si="43"/>
        <v>3</v>
      </c>
      <c r="DE23" s="44">
        <f t="shared" si="43"/>
        <v>3</v>
      </c>
      <c r="DF23" s="44">
        <f t="shared" si="43"/>
        <v>3</v>
      </c>
      <c r="DG23" s="44">
        <f t="shared" si="43"/>
        <v>3</v>
      </c>
      <c r="DH23" s="44">
        <f t="shared" si="43"/>
        <v>3</v>
      </c>
      <c r="DI23" s="44">
        <f t="shared" si="43"/>
        <v>3</v>
      </c>
      <c r="DJ23" s="44">
        <f t="shared" si="16"/>
        <v>1</v>
      </c>
      <c r="DK23" s="44">
        <f t="shared" si="16"/>
        <v>1</v>
      </c>
      <c r="DL23" s="44">
        <f t="shared" si="5"/>
        <v>1</v>
      </c>
      <c r="DM23" s="44">
        <f t="shared" si="5"/>
        <v>1</v>
      </c>
      <c r="DN23" s="44">
        <f t="shared" si="5"/>
        <v>1</v>
      </c>
      <c r="DO23" s="44">
        <f t="shared" si="5"/>
        <v>1</v>
      </c>
      <c r="DP23" s="44">
        <f t="shared" si="5"/>
        <v>1</v>
      </c>
      <c r="DQ23" s="44">
        <f t="shared" si="5"/>
        <v>1</v>
      </c>
      <c r="DR23" s="44">
        <f t="shared" si="5"/>
        <v>1</v>
      </c>
      <c r="DS23" s="44">
        <f t="shared" si="5"/>
        <v>1</v>
      </c>
      <c r="DT23" s="44">
        <f t="shared" si="5"/>
        <v>1</v>
      </c>
      <c r="DU23" s="44">
        <f t="shared" si="5"/>
        <v>1</v>
      </c>
      <c r="DV23" s="44">
        <f t="shared" si="5"/>
        <v>1</v>
      </c>
      <c r="DW23" s="44">
        <f t="shared" si="5"/>
        <v>1</v>
      </c>
      <c r="DX23" s="44">
        <f t="shared" si="5"/>
        <v>1</v>
      </c>
      <c r="DY23" s="44">
        <f t="shared" si="5"/>
        <v>1</v>
      </c>
      <c r="DZ23" s="44">
        <f t="shared" si="64"/>
        <v>1</v>
      </c>
      <c r="EA23" s="44">
        <f t="shared" si="64"/>
        <v>1</v>
      </c>
      <c r="EB23" s="44">
        <f t="shared" si="64"/>
        <v>1</v>
      </c>
      <c r="EC23" s="44">
        <f t="shared" si="64"/>
        <v>1</v>
      </c>
      <c r="ED23" s="44">
        <f t="shared" si="64"/>
        <v>1</v>
      </c>
      <c r="EE23" s="44">
        <f t="shared" si="64"/>
        <v>1</v>
      </c>
      <c r="EF23" s="44">
        <f t="shared" si="64"/>
        <v>1</v>
      </c>
      <c r="EG23" s="44">
        <f t="shared" si="64"/>
        <v>1</v>
      </c>
      <c r="EH23" s="44">
        <f t="shared" si="64"/>
        <v>3</v>
      </c>
      <c r="EI23" s="44">
        <f t="shared" si="64"/>
        <v>3</v>
      </c>
      <c r="EJ23" s="44">
        <f t="shared" si="64"/>
        <v>3</v>
      </c>
      <c r="EK23" s="44">
        <f t="shared" si="64"/>
        <v>3</v>
      </c>
      <c r="EL23" s="44">
        <f t="shared" si="64"/>
        <v>3</v>
      </c>
      <c r="EM23" s="44">
        <f t="shared" si="64"/>
        <v>3</v>
      </c>
      <c r="EN23" s="44">
        <f t="shared" si="64"/>
        <v>3</v>
      </c>
      <c r="EO23" s="44">
        <f t="shared" si="64"/>
        <v>3</v>
      </c>
      <c r="EP23" s="44">
        <f t="shared" si="64"/>
        <v>3</v>
      </c>
      <c r="EQ23" s="44">
        <f t="shared" si="64"/>
        <v>3</v>
      </c>
      <c r="ER23" s="44">
        <f t="shared" si="64"/>
        <v>3</v>
      </c>
      <c r="ES23" s="44">
        <f t="shared" si="64"/>
        <v>3</v>
      </c>
      <c r="ET23" s="44">
        <f t="shared" si="64"/>
        <v>3</v>
      </c>
      <c r="EU23" s="44">
        <f t="shared" si="64"/>
        <v>3</v>
      </c>
      <c r="EV23" s="44">
        <f t="shared" si="64"/>
        <v>3</v>
      </c>
      <c r="EW23" s="44">
        <f t="shared" si="64"/>
        <v>3</v>
      </c>
      <c r="EX23" s="44">
        <f t="shared" si="64"/>
        <v>3</v>
      </c>
      <c r="EY23" s="125" t="s">
        <v>81</v>
      </c>
    </row>
    <row r="24" spans="1:155" x14ac:dyDescent="0.25">
      <c r="A24" s="32" t="s">
        <v>58</v>
      </c>
      <c r="B24" s="146" t="s">
        <v>114</v>
      </c>
      <c r="C24" s="20" t="s">
        <v>58</v>
      </c>
      <c r="D24" s="130">
        <v>94000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2800</v>
      </c>
      <c r="R24" s="74">
        <v>1800</v>
      </c>
      <c r="S24" s="74">
        <v>3300</v>
      </c>
      <c r="T24" s="106">
        <v>3000</v>
      </c>
      <c r="U24" s="106">
        <v>2300</v>
      </c>
      <c r="V24" s="106">
        <v>1000</v>
      </c>
      <c r="W24" s="106">
        <v>1500</v>
      </c>
      <c r="X24" s="74">
        <v>1100</v>
      </c>
      <c r="Y24" s="74">
        <v>600</v>
      </c>
      <c r="Z24" s="74">
        <v>3200</v>
      </c>
      <c r="AA24" s="74">
        <v>100</v>
      </c>
      <c r="AB24" s="74">
        <v>0</v>
      </c>
      <c r="AC24" s="74">
        <v>500</v>
      </c>
      <c r="AD24" s="74">
        <v>1100</v>
      </c>
      <c r="AE24" s="74">
        <v>1900</v>
      </c>
      <c r="AF24" s="74">
        <v>700</v>
      </c>
      <c r="AG24" s="74">
        <v>3000</v>
      </c>
      <c r="AH24" s="74">
        <v>1300</v>
      </c>
      <c r="AI24" s="74">
        <v>2700</v>
      </c>
      <c r="AJ24" s="74">
        <v>3000</v>
      </c>
      <c r="AK24" s="74">
        <v>1400</v>
      </c>
      <c r="AL24" s="74">
        <v>5400</v>
      </c>
      <c r="AM24" s="74">
        <v>2100</v>
      </c>
      <c r="AN24" s="74">
        <v>300</v>
      </c>
      <c r="AO24" s="74">
        <v>800</v>
      </c>
      <c r="AP24" s="74">
        <v>600</v>
      </c>
      <c r="AQ24" s="78">
        <v>600</v>
      </c>
      <c r="AR24" s="84">
        <v>500</v>
      </c>
      <c r="AS24" s="84">
        <v>800</v>
      </c>
      <c r="AT24" s="84">
        <v>1000</v>
      </c>
      <c r="AU24" s="84">
        <v>300</v>
      </c>
      <c r="AV24" s="84">
        <v>100</v>
      </c>
      <c r="AW24" s="154">
        <v>200</v>
      </c>
      <c r="AX24" s="84">
        <v>400</v>
      </c>
      <c r="AY24" s="84">
        <v>300</v>
      </c>
      <c r="AZ24" s="84">
        <v>700</v>
      </c>
      <c r="BA24" s="84">
        <v>1300</v>
      </c>
      <c r="BB24" s="179">
        <v>300</v>
      </c>
      <c r="BC24" s="179">
        <v>100</v>
      </c>
      <c r="BD24" s="179">
        <v>500</v>
      </c>
      <c r="BE24" s="179">
        <v>100</v>
      </c>
      <c r="BF24" s="179">
        <v>300</v>
      </c>
      <c r="BG24" s="179">
        <v>400</v>
      </c>
      <c r="BH24" s="179">
        <v>200</v>
      </c>
      <c r="BI24" s="179">
        <v>500</v>
      </c>
      <c r="BJ24" s="179">
        <v>300</v>
      </c>
      <c r="BK24" s="179">
        <v>200</v>
      </c>
      <c r="BL24" s="197">
        <v>100</v>
      </c>
      <c r="BM24" s="174">
        <v>100</v>
      </c>
      <c r="BN24" s="83">
        <f t="shared" si="7"/>
        <v>485.21739130434776</v>
      </c>
      <c r="BO24" s="27">
        <f t="shared" si="0"/>
        <v>193.72759856630827</v>
      </c>
      <c r="BP24" s="88">
        <f t="shared" si="11"/>
        <v>213.72759856630827</v>
      </c>
      <c r="BQ24" s="69"/>
      <c r="BR24" s="40">
        <f t="shared" si="1"/>
        <v>0</v>
      </c>
      <c r="BS24" s="14">
        <f t="shared" si="12"/>
        <v>213.72759856630827</v>
      </c>
      <c r="BT24" s="69"/>
      <c r="BU24" s="87">
        <f t="shared" si="62"/>
        <v>1</v>
      </c>
      <c r="BV24" s="87">
        <f t="shared" si="62"/>
        <v>1</v>
      </c>
      <c r="BW24" s="44">
        <f t="shared" si="62"/>
        <v>1</v>
      </c>
      <c r="BX24" s="63">
        <f t="shared" si="62"/>
        <v>1</v>
      </c>
      <c r="BY24" s="63">
        <f t="shared" si="62"/>
        <v>1</v>
      </c>
      <c r="BZ24" s="63">
        <f t="shared" si="62"/>
        <v>1</v>
      </c>
      <c r="CA24" s="63">
        <f t="shared" si="62"/>
        <v>1</v>
      </c>
      <c r="CB24" s="63">
        <f t="shared" si="62"/>
        <v>1</v>
      </c>
      <c r="CC24" s="63">
        <f t="shared" si="62"/>
        <v>1</v>
      </c>
      <c r="CD24" s="63">
        <f t="shared" si="62"/>
        <v>1</v>
      </c>
      <c r="CE24" s="63">
        <f t="shared" si="63"/>
        <v>1</v>
      </c>
      <c r="CF24" s="63">
        <f t="shared" si="63"/>
        <v>1</v>
      </c>
      <c r="CG24" s="63">
        <f t="shared" si="63"/>
        <v>1</v>
      </c>
      <c r="CH24" s="63">
        <f t="shared" si="63"/>
        <v>1</v>
      </c>
      <c r="CI24" s="63">
        <f t="shared" si="63"/>
        <v>1</v>
      </c>
      <c r="CJ24" s="90">
        <f t="shared" si="63"/>
        <v>1</v>
      </c>
      <c r="CK24" s="44">
        <f t="shared" si="63"/>
        <v>1</v>
      </c>
      <c r="CL24" s="44">
        <f t="shared" si="42"/>
        <v>1</v>
      </c>
      <c r="CM24" s="44">
        <f t="shared" si="42"/>
        <v>1</v>
      </c>
      <c r="CN24" s="44">
        <f t="shared" si="42"/>
        <v>1</v>
      </c>
      <c r="CO24" s="44">
        <f t="shared" si="42"/>
        <v>1</v>
      </c>
      <c r="CP24" s="44">
        <f t="shared" si="42"/>
        <v>1</v>
      </c>
      <c r="CQ24" s="44">
        <f t="shared" si="42"/>
        <v>1</v>
      </c>
      <c r="CR24" s="44">
        <f t="shared" si="42"/>
        <v>1</v>
      </c>
      <c r="CS24" s="44">
        <f t="shared" si="42"/>
        <v>1</v>
      </c>
      <c r="CT24" s="44">
        <f t="shared" si="42"/>
        <v>1</v>
      </c>
      <c r="CU24" s="44">
        <f t="shared" si="42"/>
        <v>1</v>
      </c>
      <c r="CV24" s="44">
        <f t="shared" si="42"/>
        <v>1</v>
      </c>
      <c r="CW24" s="44">
        <f t="shared" si="42"/>
        <v>1</v>
      </c>
      <c r="CX24" s="44">
        <f t="shared" si="43"/>
        <v>1</v>
      </c>
      <c r="CY24" s="44">
        <f t="shared" si="43"/>
        <v>1</v>
      </c>
      <c r="CZ24" s="44">
        <f t="shared" si="43"/>
        <v>1</v>
      </c>
      <c r="DA24" s="44">
        <f t="shared" si="43"/>
        <v>1</v>
      </c>
      <c r="DB24" s="44">
        <f t="shared" si="43"/>
        <v>1</v>
      </c>
      <c r="DC24" s="44">
        <f t="shared" si="43"/>
        <v>1</v>
      </c>
      <c r="DD24" s="44">
        <f t="shared" si="43"/>
        <v>1</v>
      </c>
      <c r="DE24" s="44">
        <f t="shared" si="43"/>
        <v>1</v>
      </c>
      <c r="DF24" s="44">
        <f t="shared" si="43"/>
        <v>1</v>
      </c>
      <c r="DG24" s="44">
        <f t="shared" si="43"/>
        <v>1</v>
      </c>
      <c r="DH24" s="44">
        <f t="shared" si="43"/>
        <v>1</v>
      </c>
      <c r="DI24" s="44">
        <f t="shared" si="43"/>
        <v>1</v>
      </c>
      <c r="DJ24" s="44">
        <f t="shared" si="16"/>
        <v>1</v>
      </c>
      <c r="DK24" s="44">
        <f t="shared" si="16"/>
        <v>1</v>
      </c>
      <c r="DL24" s="44">
        <f t="shared" si="5"/>
        <v>1</v>
      </c>
      <c r="DM24" s="44">
        <f t="shared" si="5"/>
        <v>1</v>
      </c>
      <c r="DN24" s="44">
        <f t="shared" si="5"/>
        <v>1</v>
      </c>
      <c r="DO24" s="44">
        <f t="shared" si="5"/>
        <v>1</v>
      </c>
      <c r="DP24" s="44">
        <f t="shared" si="5"/>
        <v>1</v>
      </c>
      <c r="DQ24" s="44">
        <f t="shared" si="5"/>
        <v>1</v>
      </c>
      <c r="DR24" s="44">
        <f t="shared" si="5"/>
        <v>1</v>
      </c>
      <c r="DS24" s="44">
        <f t="shared" si="5"/>
        <v>1</v>
      </c>
      <c r="DT24" s="44">
        <f t="shared" si="5"/>
        <v>1</v>
      </c>
      <c r="DU24" s="44">
        <f t="shared" si="5"/>
        <v>1</v>
      </c>
      <c r="DV24" s="44">
        <f t="shared" si="5"/>
        <v>1</v>
      </c>
      <c r="DW24" s="44">
        <f t="shared" si="5"/>
        <v>1</v>
      </c>
      <c r="DX24" s="44">
        <f t="shared" si="5"/>
        <v>1</v>
      </c>
      <c r="DY24" s="44">
        <f t="shared" si="5"/>
        <v>1</v>
      </c>
      <c r="DZ24" s="44">
        <f t="shared" si="64"/>
        <v>1</v>
      </c>
      <c r="EA24" s="44">
        <f t="shared" si="64"/>
        <v>1</v>
      </c>
      <c r="EB24" s="44">
        <f t="shared" si="64"/>
        <v>1</v>
      </c>
      <c r="EC24" s="44">
        <f t="shared" si="64"/>
        <v>1</v>
      </c>
      <c r="ED24" s="44">
        <f t="shared" si="64"/>
        <v>1</v>
      </c>
      <c r="EE24" s="44">
        <f t="shared" si="64"/>
        <v>1</v>
      </c>
      <c r="EF24" s="44">
        <f t="shared" si="64"/>
        <v>1</v>
      </c>
      <c r="EG24" s="44">
        <f t="shared" si="64"/>
        <v>1</v>
      </c>
      <c r="EH24" s="44">
        <f t="shared" si="64"/>
        <v>1</v>
      </c>
      <c r="EI24" s="44">
        <f t="shared" si="64"/>
        <v>1</v>
      </c>
      <c r="EJ24" s="44">
        <f t="shared" si="64"/>
        <v>1</v>
      </c>
      <c r="EK24" s="44">
        <f t="shared" si="64"/>
        <v>1</v>
      </c>
      <c r="EL24" s="44">
        <f t="shared" si="64"/>
        <v>1</v>
      </c>
      <c r="EM24" s="44">
        <f t="shared" si="64"/>
        <v>1</v>
      </c>
      <c r="EN24" s="44">
        <f t="shared" si="64"/>
        <v>1</v>
      </c>
      <c r="EO24" s="44">
        <f t="shared" si="64"/>
        <v>1</v>
      </c>
      <c r="EP24" s="44">
        <f t="shared" si="64"/>
        <v>1</v>
      </c>
      <c r="EQ24" s="44">
        <f t="shared" si="64"/>
        <v>1</v>
      </c>
      <c r="ER24" s="44">
        <f t="shared" si="64"/>
        <v>1</v>
      </c>
      <c r="ES24" s="44">
        <f t="shared" si="64"/>
        <v>1</v>
      </c>
      <c r="ET24" s="44">
        <f t="shared" si="64"/>
        <v>1</v>
      </c>
      <c r="EU24" s="44">
        <f t="shared" si="64"/>
        <v>1</v>
      </c>
      <c r="EV24" s="44">
        <f t="shared" si="64"/>
        <v>1</v>
      </c>
      <c r="EW24" s="44">
        <f t="shared" si="64"/>
        <v>1</v>
      </c>
      <c r="EX24" s="44">
        <f t="shared" si="64"/>
        <v>1</v>
      </c>
      <c r="EY24" s="125"/>
    </row>
    <row r="25" spans="1:155" s="183" customFormat="1" x14ac:dyDescent="0.25">
      <c r="A25" s="36" t="s">
        <v>30</v>
      </c>
      <c r="B25" s="148" t="s">
        <v>115</v>
      </c>
      <c r="C25" s="121" t="s">
        <v>164</v>
      </c>
      <c r="D25" s="143">
        <v>24840</v>
      </c>
      <c r="E25" s="75">
        <v>5760</v>
      </c>
      <c r="F25" s="75">
        <v>7120</v>
      </c>
      <c r="G25" s="75">
        <v>8240</v>
      </c>
      <c r="H25" s="75">
        <v>4800</v>
      </c>
      <c r="I25" s="85">
        <v>5520</v>
      </c>
      <c r="J25" s="85">
        <v>3680</v>
      </c>
      <c r="K25" s="85">
        <v>3760</v>
      </c>
      <c r="L25" s="85">
        <v>6000</v>
      </c>
      <c r="M25" s="85">
        <v>8320</v>
      </c>
      <c r="N25" s="85">
        <v>3920</v>
      </c>
      <c r="O25" s="85">
        <v>5680</v>
      </c>
      <c r="P25" s="85">
        <v>3940</v>
      </c>
      <c r="Q25" s="85">
        <v>6500</v>
      </c>
      <c r="R25" s="85">
        <v>9000</v>
      </c>
      <c r="S25" s="85">
        <v>2000</v>
      </c>
      <c r="T25" s="107">
        <v>4000</v>
      </c>
      <c r="U25" s="107">
        <v>4520</v>
      </c>
      <c r="V25" s="107">
        <v>5000</v>
      </c>
      <c r="W25" s="107">
        <v>3600</v>
      </c>
      <c r="X25" s="75">
        <v>4320</v>
      </c>
      <c r="Y25" s="75">
        <v>5840</v>
      </c>
      <c r="Z25" s="85">
        <v>7120</v>
      </c>
      <c r="AA25" s="85">
        <v>5060</v>
      </c>
      <c r="AB25" s="85">
        <v>1950</v>
      </c>
      <c r="AC25" s="85">
        <v>8500</v>
      </c>
      <c r="AD25" s="85">
        <v>4300</v>
      </c>
      <c r="AE25" s="85">
        <v>6100</v>
      </c>
      <c r="AF25" s="85">
        <v>7900</v>
      </c>
      <c r="AG25" s="85">
        <v>5400</v>
      </c>
      <c r="AH25" s="85">
        <v>2900</v>
      </c>
      <c r="AI25" s="85">
        <v>7500</v>
      </c>
      <c r="AJ25" s="85">
        <v>6500</v>
      </c>
      <c r="AK25" s="85">
        <v>10200</v>
      </c>
      <c r="AL25" s="85">
        <v>7900</v>
      </c>
      <c r="AM25" s="85">
        <v>5600</v>
      </c>
      <c r="AN25" s="85">
        <v>2200</v>
      </c>
      <c r="AO25" s="85">
        <v>6600</v>
      </c>
      <c r="AP25" s="85">
        <v>2200</v>
      </c>
      <c r="AQ25" s="140">
        <v>3480</v>
      </c>
      <c r="AR25" s="85">
        <v>5440</v>
      </c>
      <c r="AS25" s="85">
        <v>3360</v>
      </c>
      <c r="AT25" s="85">
        <v>2080</v>
      </c>
      <c r="AU25" s="85">
        <v>6940</v>
      </c>
      <c r="AV25" s="85">
        <v>4200</v>
      </c>
      <c r="AW25" s="156">
        <v>4400</v>
      </c>
      <c r="AX25" s="85">
        <v>2000</v>
      </c>
      <c r="AY25" s="85">
        <v>4500</v>
      </c>
      <c r="AZ25" s="85">
        <v>5100</v>
      </c>
      <c r="BA25" s="85">
        <v>2800</v>
      </c>
      <c r="BB25" s="181">
        <v>4200</v>
      </c>
      <c r="BC25" s="181">
        <v>7500</v>
      </c>
      <c r="BD25" s="181">
        <v>3500</v>
      </c>
      <c r="BE25" s="181">
        <v>3340</v>
      </c>
      <c r="BF25" s="181">
        <v>8720</v>
      </c>
      <c r="BG25" s="181">
        <v>6560</v>
      </c>
      <c r="BH25" s="181">
        <v>3760</v>
      </c>
      <c r="BI25" s="179">
        <v>3600</v>
      </c>
      <c r="BJ25" s="179">
        <v>4240</v>
      </c>
      <c r="BK25" s="179">
        <v>5920</v>
      </c>
      <c r="BL25" s="197">
        <v>3680</v>
      </c>
      <c r="BM25" s="174">
        <v>4240</v>
      </c>
      <c r="BN25" s="83">
        <f t="shared" si="7"/>
        <v>5403.130434782609</v>
      </c>
      <c r="BO25" s="28">
        <f t="shared" si="0"/>
        <v>4.5973348783314014</v>
      </c>
      <c r="BP25" s="91">
        <f>$BP$2+BO25</f>
        <v>24.597334878331402</v>
      </c>
      <c r="BQ25" s="143"/>
      <c r="BR25" s="41">
        <f t="shared" si="1"/>
        <v>0</v>
      </c>
      <c r="BS25" s="15">
        <f>BP25+BR25</f>
        <v>24.597334878331402</v>
      </c>
      <c r="BT25" s="70"/>
      <c r="BU25" s="64">
        <f t="shared" ref="BU25:DI25" si="65">IF($BP25&gt;=BU$5,1,(IF($BS25&gt;=BU$5,2,3)))</f>
        <v>1</v>
      </c>
      <c r="BV25" s="64">
        <f t="shared" si="65"/>
        <v>1</v>
      </c>
      <c r="BW25" s="64">
        <f t="shared" si="65"/>
        <v>1</v>
      </c>
      <c r="BX25" s="64">
        <f t="shared" si="65"/>
        <v>1</v>
      </c>
      <c r="BY25" s="64">
        <f t="shared" si="65"/>
        <v>1</v>
      </c>
      <c r="BZ25" s="64">
        <f t="shared" si="65"/>
        <v>1</v>
      </c>
      <c r="CA25" s="64">
        <f t="shared" si="65"/>
        <v>1</v>
      </c>
      <c r="CB25" s="64">
        <f t="shared" si="65"/>
        <v>1</v>
      </c>
      <c r="CC25" s="64">
        <f t="shared" si="65"/>
        <v>1</v>
      </c>
      <c r="CD25" s="64">
        <f t="shared" si="65"/>
        <v>1</v>
      </c>
      <c r="CE25" s="64">
        <f t="shared" si="65"/>
        <v>1</v>
      </c>
      <c r="CF25" s="64">
        <f t="shared" si="65"/>
        <v>1</v>
      </c>
      <c r="CG25" s="64">
        <f t="shared" si="65"/>
        <v>3</v>
      </c>
      <c r="CH25" s="64">
        <f t="shared" si="65"/>
        <v>3</v>
      </c>
      <c r="CI25" s="64">
        <f t="shared" si="65"/>
        <v>3</v>
      </c>
      <c r="CJ25" s="64">
        <f t="shared" si="65"/>
        <v>3</v>
      </c>
      <c r="CK25" s="45">
        <f t="shared" si="65"/>
        <v>3</v>
      </c>
      <c r="CL25" s="45">
        <f t="shared" si="65"/>
        <v>3</v>
      </c>
      <c r="CM25" s="45">
        <f t="shared" si="65"/>
        <v>3</v>
      </c>
      <c r="CN25" s="45">
        <f t="shared" si="65"/>
        <v>3</v>
      </c>
      <c r="CO25" s="45">
        <f t="shared" si="65"/>
        <v>3</v>
      </c>
      <c r="CP25" s="45">
        <f t="shared" si="65"/>
        <v>3</v>
      </c>
      <c r="CQ25" s="45">
        <f t="shared" si="65"/>
        <v>3</v>
      </c>
      <c r="CR25" s="45">
        <f t="shared" si="65"/>
        <v>3</v>
      </c>
      <c r="CS25" s="45">
        <f t="shared" si="65"/>
        <v>3</v>
      </c>
      <c r="CT25" s="45">
        <f t="shared" si="65"/>
        <v>3</v>
      </c>
      <c r="CU25" s="45">
        <f t="shared" si="65"/>
        <v>3</v>
      </c>
      <c r="CV25" s="45">
        <f t="shared" si="65"/>
        <v>3</v>
      </c>
      <c r="CW25" s="45">
        <f t="shared" si="65"/>
        <v>3</v>
      </c>
      <c r="CX25" s="45">
        <f t="shared" si="65"/>
        <v>3</v>
      </c>
      <c r="CY25" s="45">
        <f t="shared" si="65"/>
        <v>3</v>
      </c>
      <c r="CZ25" s="45">
        <f t="shared" si="65"/>
        <v>3</v>
      </c>
      <c r="DA25" s="45">
        <f t="shared" si="65"/>
        <v>3</v>
      </c>
      <c r="DB25" s="45">
        <f t="shared" si="65"/>
        <v>3</v>
      </c>
      <c r="DC25" s="45">
        <f t="shared" si="65"/>
        <v>3</v>
      </c>
      <c r="DD25" s="45">
        <f t="shared" si="65"/>
        <v>3</v>
      </c>
      <c r="DE25" s="45">
        <f t="shared" si="65"/>
        <v>3</v>
      </c>
      <c r="DF25" s="45">
        <f t="shared" si="65"/>
        <v>3</v>
      </c>
      <c r="DG25" s="45">
        <f t="shared" si="65"/>
        <v>3</v>
      </c>
      <c r="DH25" s="45">
        <f t="shared" si="65"/>
        <v>3</v>
      </c>
      <c r="DI25" s="45">
        <f t="shared" si="65"/>
        <v>3</v>
      </c>
      <c r="DJ25" s="45">
        <f t="shared" si="16"/>
        <v>1</v>
      </c>
      <c r="DK25" s="64">
        <f t="shared" si="16"/>
        <v>1</v>
      </c>
      <c r="DL25" s="45">
        <f t="shared" si="5"/>
        <v>1</v>
      </c>
      <c r="DM25" s="45">
        <f t="shared" si="5"/>
        <v>1</v>
      </c>
      <c r="DN25" s="45">
        <f t="shared" si="5"/>
        <v>1</v>
      </c>
      <c r="DO25" s="45">
        <f t="shared" si="5"/>
        <v>1</v>
      </c>
      <c r="DP25" s="45">
        <f t="shared" si="5"/>
        <v>1</v>
      </c>
      <c r="DQ25" s="45">
        <f t="shared" si="5"/>
        <v>1</v>
      </c>
      <c r="DR25" s="45">
        <f t="shared" si="5"/>
        <v>1</v>
      </c>
      <c r="DS25" s="45">
        <f t="shared" si="5"/>
        <v>1</v>
      </c>
      <c r="DT25" s="45">
        <f t="shared" si="5"/>
        <v>1</v>
      </c>
      <c r="DU25" s="45">
        <f t="shared" si="5"/>
        <v>1</v>
      </c>
      <c r="DV25" s="45">
        <f t="shared" si="5"/>
        <v>1</v>
      </c>
      <c r="DW25" s="45">
        <f t="shared" si="5"/>
        <v>1</v>
      </c>
      <c r="DX25" s="45">
        <f t="shared" si="5"/>
        <v>1</v>
      </c>
      <c r="DY25" s="45">
        <f t="shared" si="5"/>
        <v>1</v>
      </c>
      <c r="DZ25" s="45">
        <f t="shared" si="64"/>
        <v>1</v>
      </c>
      <c r="EA25" s="45">
        <f t="shared" si="64"/>
        <v>1</v>
      </c>
      <c r="EB25" s="45">
        <f t="shared" si="64"/>
        <v>1</v>
      </c>
      <c r="EC25" s="45">
        <f t="shared" si="64"/>
        <v>1</v>
      </c>
      <c r="ED25" s="45">
        <f t="shared" si="64"/>
        <v>1</v>
      </c>
      <c r="EE25" s="45">
        <f t="shared" si="64"/>
        <v>1</v>
      </c>
      <c r="EF25" s="45">
        <f t="shared" si="64"/>
        <v>1</v>
      </c>
      <c r="EG25" s="45">
        <f t="shared" si="64"/>
        <v>1</v>
      </c>
      <c r="EH25" s="45">
        <f t="shared" si="64"/>
        <v>3</v>
      </c>
      <c r="EI25" s="45">
        <f t="shared" si="64"/>
        <v>3</v>
      </c>
      <c r="EJ25" s="45">
        <f t="shared" si="64"/>
        <v>3</v>
      </c>
      <c r="EK25" s="45">
        <f t="shared" si="64"/>
        <v>3</v>
      </c>
      <c r="EL25" s="45">
        <f t="shared" si="64"/>
        <v>3</v>
      </c>
      <c r="EM25" s="45">
        <f t="shared" si="64"/>
        <v>3</v>
      </c>
      <c r="EN25" s="45">
        <f t="shared" si="64"/>
        <v>3</v>
      </c>
      <c r="EO25" s="45">
        <f t="shared" si="64"/>
        <v>3</v>
      </c>
      <c r="EP25" s="45">
        <f t="shared" si="64"/>
        <v>3</v>
      </c>
      <c r="EQ25" s="45">
        <f t="shared" si="64"/>
        <v>3</v>
      </c>
      <c r="ER25" s="45">
        <f t="shared" si="64"/>
        <v>3</v>
      </c>
      <c r="ES25" s="45">
        <f t="shared" si="64"/>
        <v>3</v>
      </c>
      <c r="ET25" s="45">
        <f t="shared" si="64"/>
        <v>3</v>
      </c>
      <c r="EU25" s="45">
        <f t="shared" si="64"/>
        <v>3</v>
      </c>
      <c r="EV25" s="45">
        <f t="shared" si="64"/>
        <v>3</v>
      </c>
      <c r="EW25" s="45">
        <f t="shared" si="64"/>
        <v>3</v>
      </c>
      <c r="EX25" s="45">
        <f t="shared" si="64"/>
        <v>3</v>
      </c>
      <c r="EY25" s="126"/>
    </row>
    <row r="26" spans="1:155" s="100" customFormat="1" x14ac:dyDescent="0.25">
      <c r="A26" s="37"/>
      <c r="B26" s="147" t="s">
        <v>163</v>
      </c>
      <c r="C26" s="120" t="s">
        <v>165</v>
      </c>
      <c r="D26" s="136">
        <v>45700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132"/>
      <c r="U26" s="132"/>
      <c r="V26" s="132"/>
      <c r="W26" s="132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131"/>
      <c r="AR26" s="93"/>
      <c r="AS26" s="93"/>
      <c r="AT26" s="93"/>
      <c r="AU26" s="93"/>
      <c r="AV26" s="93"/>
      <c r="AW26" s="155"/>
      <c r="AX26" s="93"/>
      <c r="AY26" s="93"/>
      <c r="AZ26" s="93"/>
      <c r="BA26" s="93"/>
      <c r="BB26" s="180"/>
      <c r="BC26" s="180"/>
      <c r="BD26" s="180"/>
      <c r="BE26" s="180"/>
      <c r="BF26" s="180"/>
      <c r="BG26" s="180"/>
      <c r="BH26" s="180">
        <v>0</v>
      </c>
      <c r="BI26" s="180">
        <v>0</v>
      </c>
      <c r="BJ26" s="180">
        <v>0</v>
      </c>
      <c r="BK26" s="180">
        <v>500</v>
      </c>
      <c r="BL26" s="198">
        <v>0</v>
      </c>
      <c r="BM26" s="175">
        <v>500</v>
      </c>
      <c r="BN26" s="83">
        <f t="shared" si="7"/>
        <v>199.99999999999997</v>
      </c>
      <c r="BO26" s="30">
        <f t="shared" ref="BO26" si="66">D26/BN26</f>
        <v>228.50000000000003</v>
      </c>
      <c r="BP26" s="190">
        <f t="shared" ref="BP26" si="67">$BP$2+BO26</f>
        <v>248.50000000000003</v>
      </c>
      <c r="BQ26" s="72"/>
      <c r="BR26" s="43">
        <f t="shared" ref="BR26" si="68">BQ26/BN26</f>
        <v>0</v>
      </c>
      <c r="BS26" s="17">
        <f t="shared" ref="BS26" si="69">BP26+BR26</f>
        <v>248.50000000000003</v>
      </c>
      <c r="BT26" s="72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>
        <f t="shared" si="5"/>
        <v>1</v>
      </c>
      <c r="DY26" s="47">
        <f t="shared" si="5"/>
        <v>1</v>
      </c>
      <c r="DZ26" s="47">
        <f t="shared" si="5"/>
        <v>1</v>
      </c>
      <c r="EA26" s="47">
        <f t="shared" si="5"/>
        <v>1</v>
      </c>
      <c r="EB26" s="47">
        <f t="shared" ref="EB26:EX26" si="70">IF($BP26&gt;=(EB$5),1,(IF($BS26&gt;=(EB$5),2,3)))</f>
        <v>1</v>
      </c>
      <c r="EC26" s="47">
        <f t="shared" si="70"/>
        <v>1</v>
      </c>
      <c r="ED26" s="47">
        <f t="shared" si="70"/>
        <v>1</v>
      </c>
      <c r="EE26" s="47">
        <f t="shared" si="70"/>
        <v>1</v>
      </c>
      <c r="EF26" s="47">
        <f t="shared" si="70"/>
        <v>1</v>
      </c>
      <c r="EG26" s="47">
        <f t="shared" si="70"/>
        <v>1</v>
      </c>
      <c r="EH26" s="47">
        <f t="shared" si="70"/>
        <v>1</v>
      </c>
      <c r="EI26" s="47">
        <f t="shared" si="70"/>
        <v>1</v>
      </c>
      <c r="EJ26" s="47">
        <f t="shared" si="70"/>
        <v>1</v>
      </c>
      <c r="EK26" s="47">
        <f t="shared" si="70"/>
        <v>1</v>
      </c>
      <c r="EL26" s="47">
        <f t="shared" si="70"/>
        <v>1</v>
      </c>
      <c r="EM26" s="47">
        <f t="shared" si="70"/>
        <v>1</v>
      </c>
      <c r="EN26" s="47">
        <f t="shared" si="70"/>
        <v>1</v>
      </c>
      <c r="EO26" s="47">
        <f t="shared" si="70"/>
        <v>1</v>
      </c>
      <c r="EP26" s="47">
        <f t="shared" si="70"/>
        <v>1</v>
      </c>
      <c r="EQ26" s="47">
        <f t="shared" si="70"/>
        <v>1</v>
      </c>
      <c r="ER26" s="47">
        <f t="shared" si="70"/>
        <v>1</v>
      </c>
      <c r="ES26" s="47">
        <f t="shared" si="70"/>
        <v>1</v>
      </c>
      <c r="ET26" s="47">
        <f t="shared" si="70"/>
        <v>1</v>
      </c>
      <c r="EU26" s="47">
        <f t="shared" si="70"/>
        <v>1</v>
      </c>
      <c r="EV26" s="47">
        <f t="shared" si="70"/>
        <v>1</v>
      </c>
      <c r="EW26" s="47">
        <f t="shared" si="70"/>
        <v>1</v>
      </c>
      <c r="EX26" s="47">
        <f t="shared" si="70"/>
        <v>1</v>
      </c>
      <c r="EY26" s="128"/>
    </row>
    <row r="27" spans="1:155" x14ac:dyDescent="0.25">
      <c r="A27" s="32" t="s">
        <v>28</v>
      </c>
      <c r="B27" s="146" t="s">
        <v>116</v>
      </c>
      <c r="C27" s="20" t="s">
        <v>7</v>
      </c>
      <c r="D27" s="69">
        <v>13910</v>
      </c>
      <c r="E27" s="74">
        <v>320</v>
      </c>
      <c r="F27" s="74">
        <v>344</v>
      </c>
      <c r="G27" s="74">
        <v>79</v>
      </c>
      <c r="H27" s="74">
        <v>270</v>
      </c>
      <c r="I27" s="74">
        <v>155</v>
      </c>
      <c r="J27" s="74">
        <v>30</v>
      </c>
      <c r="K27" s="74">
        <v>100</v>
      </c>
      <c r="L27" s="74">
        <v>2</v>
      </c>
      <c r="M27" s="74">
        <v>60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20</v>
      </c>
      <c r="T27" s="106">
        <v>0</v>
      </c>
      <c r="U27" s="106" t="s">
        <v>75</v>
      </c>
      <c r="V27" s="106" t="s">
        <v>75</v>
      </c>
      <c r="W27" s="106" t="s">
        <v>75</v>
      </c>
      <c r="X27" s="74" t="s">
        <v>75</v>
      </c>
      <c r="Y27" s="74">
        <v>0</v>
      </c>
      <c r="Z27" s="74">
        <v>313</v>
      </c>
      <c r="AA27" s="74">
        <v>0</v>
      </c>
      <c r="AB27" s="74">
        <v>3</v>
      </c>
      <c r="AC27" s="74">
        <v>0</v>
      </c>
      <c r="AD27" s="74">
        <v>50</v>
      </c>
      <c r="AE27" s="74">
        <v>0</v>
      </c>
      <c r="AF27" s="74">
        <v>50</v>
      </c>
      <c r="AG27" s="74">
        <v>10</v>
      </c>
      <c r="AH27" s="74">
        <v>10</v>
      </c>
      <c r="AI27" s="74">
        <v>90</v>
      </c>
      <c r="AJ27" s="74">
        <v>20</v>
      </c>
      <c r="AK27" s="74">
        <v>20</v>
      </c>
      <c r="AL27" s="74">
        <v>10</v>
      </c>
      <c r="AM27" s="74">
        <v>30</v>
      </c>
      <c r="AN27" s="74">
        <v>372</v>
      </c>
      <c r="AO27" s="74">
        <v>50</v>
      </c>
      <c r="AP27" s="74">
        <v>19</v>
      </c>
      <c r="AQ27" s="78">
        <v>10</v>
      </c>
      <c r="AR27" s="84">
        <v>0</v>
      </c>
      <c r="AS27" s="84">
        <v>0</v>
      </c>
      <c r="AT27" s="84">
        <v>20</v>
      </c>
      <c r="AU27" s="84">
        <v>10</v>
      </c>
      <c r="AV27" s="84">
        <v>10</v>
      </c>
      <c r="AW27" s="154">
        <v>27</v>
      </c>
      <c r="AX27" s="84">
        <v>0</v>
      </c>
      <c r="AY27" s="84">
        <v>0</v>
      </c>
      <c r="AZ27" s="84">
        <v>20</v>
      </c>
      <c r="BA27" s="84">
        <v>15</v>
      </c>
      <c r="BB27" s="179">
        <v>0</v>
      </c>
      <c r="BC27" s="179">
        <v>30</v>
      </c>
      <c r="BD27" s="179">
        <v>10</v>
      </c>
      <c r="BE27" s="179">
        <v>43</v>
      </c>
      <c r="BF27" s="179">
        <v>0</v>
      </c>
      <c r="BG27" s="179">
        <v>0</v>
      </c>
      <c r="BH27" s="179">
        <v>0</v>
      </c>
      <c r="BI27" s="179">
        <v>11</v>
      </c>
      <c r="BJ27" s="179">
        <v>105</v>
      </c>
      <c r="BK27" s="179">
        <v>2</v>
      </c>
      <c r="BL27" s="197">
        <v>10</v>
      </c>
      <c r="BM27" s="174">
        <v>35</v>
      </c>
      <c r="BN27" s="83">
        <f t="shared" si="7"/>
        <v>18.678260869565218</v>
      </c>
      <c r="BO27" s="27">
        <f t="shared" si="0"/>
        <v>744.71601489757916</v>
      </c>
      <c r="BP27" s="58">
        <f t="shared" si="11"/>
        <v>764.71601489757916</v>
      </c>
      <c r="BQ27" s="23"/>
      <c r="BR27" s="40">
        <f t="shared" si="1"/>
        <v>0</v>
      </c>
      <c r="BS27" s="14">
        <f t="shared" si="12"/>
        <v>764.71601489757916</v>
      </c>
      <c r="BT27" s="116"/>
      <c r="BU27" s="63">
        <f t="shared" si="62"/>
        <v>1</v>
      </c>
      <c r="BV27" s="63">
        <f t="shared" si="62"/>
        <v>1</v>
      </c>
      <c r="BW27" s="63">
        <f t="shared" si="62"/>
        <v>1</v>
      </c>
      <c r="BX27" s="63">
        <f t="shared" si="62"/>
        <v>1</v>
      </c>
      <c r="BY27" s="63">
        <f t="shared" si="62"/>
        <v>1</v>
      </c>
      <c r="BZ27" s="63">
        <f t="shared" si="62"/>
        <v>1</v>
      </c>
      <c r="CA27" s="63">
        <f t="shared" si="62"/>
        <v>1</v>
      </c>
      <c r="CB27" s="63">
        <f t="shared" si="62"/>
        <v>1</v>
      </c>
      <c r="CC27" s="63">
        <f t="shared" si="62"/>
        <v>1</v>
      </c>
      <c r="CD27" s="63">
        <f t="shared" si="62"/>
        <v>1</v>
      </c>
      <c r="CE27" s="63">
        <f t="shared" si="63"/>
        <v>1</v>
      </c>
      <c r="CF27" s="63">
        <f t="shared" si="63"/>
        <v>1</v>
      </c>
      <c r="CG27" s="63">
        <f t="shared" si="63"/>
        <v>1</v>
      </c>
      <c r="CH27" s="63">
        <f t="shared" si="63"/>
        <v>1</v>
      </c>
      <c r="CI27" s="63">
        <f t="shared" si="63"/>
        <v>1</v>
      </c>
      <c r="CJ27" s="63">
        <f t="shared" si="63"/>
        <v>1</v>
      </c>
      <c r="CK27" s="44">
        <f t="shared" si="63"/>
        <v>1</v>
      </c>
      <c r="CL27" s="44">
        <f t="shared" si="42"/>
        <v>1</v>
      </c>
      <c r="CM27" s="44">
        <f t="shared" si="42"/>
        <v>1</v>
      </c>
      <c r="CN27" s="44">
        <f t="shared" si="42"/>
        <v>1</v>
      </c>
      <c r="CO27" s="44">
        <f t="shared" si="42"/>
        <v>1</v>
      </c>
      <c r="CP27" s="44">
        <f t="shared" si="42"/>
        <v>1</v>
      </c>
      <c r="CQ27" s="44">
        <f t="shared" si="42"/>
        <v>1</v>
      </c>
      <c r="CR27" s="44">
        <f t="shared" si="42"/>
        <v>1</v>
      </c>
      <c r="CS27" s="44">
        <f t="shared" si="42"/>
        <v>1</v>
      </c>
      <c r="CT27" s="44">
        <f t="shared" si="42"/>
        <v>1</v>
      </c>
      <c r="CU27" s="44">
        <f t="shared" si="42"/>
        <v>1</v>
      </c>
      <c r="CV27" s="44">
        <f t="shared" si="42"/>
        <v>1</v>
      </c>
      <c r="CW27" s="44">
        <f t="shared" si="42"/>
        <v>1</v>
      </c>
      <c r="CX27" s="44">
        <f t="shared" si="43"/>
        <v>1</v>
      </c>
      <c r="CY27" s="44">
        <f t="shared" si="43"/>
        <v>1</v>
      </c>
      <c r="CZ27" s="44">
        <f t="shared" si="43"/>
        <v>1</v>
      </c>
      <c r="DA27" s="44">
        <f t="shared" si="43"/>
        <v>1</v>
      </c>
      <c r="DB27" s="44">
        <f t="shared" si="43"/>
        <v>1</v>
      </c>
      <c r="DC27" s="44">
        <f t="shared" si="43"/>
        <v>1</v>
      </c>
      <c r="DD27" s="44">
        <f t="shared" si="43"/>
        <v>1</v>
      </c>
      <c r="DE27" s="44">
        <f t="shared" si="43"/>
        <v>1</v>
      </c>
      <c r="DF27" s="44">
        <f t="shared" si="43"/>
        <v>1</v>
      </c>
      <c r="DG27" s="44">
        <f t="shared" si="43"/>
        <v>1</v>
      </c>
      <c r="DH27" s="44">
        <f t="shared" si="43"/>
        <v>1</v>
      </c>
      <c r="DI27" s="44">
        <f t="shared" si="43"/>
        <v>1</v>
      </c>
      <c r="DJ27" s="44">
        <f t="shared" si="16"/>
        <v>1</v>
      </c>
      <c r="DK27" s="44">
        <f t="shared" si="16"/>
        <v>1</v>
      </c>
      <c r="DL27" s="44">
        <f t="shared" si="5"/>
        <v>1</v>
      </c>
      <c r="DM27" s="44">
        <f t="shared" si="5"/>
        <v>1</v>
      </c>
      <c r="DN27" s="44">
        <f t="shared" si="5"/>
        <v>1</v>
      </c>
      <c r="DO27" s="44">
        <f t="shared" si="5"/>
        <v>1</v>
      </c>
      <c r="DP27" s="44">
        <f t="shared" si="5"/>
        <v>1</v>
      </c>
      <c r="DQ27" s="44">
        <f t="shared" si="5"/>
        <v>1</v>
      </c>
      <c r="DR27" s="44">
        <f t="shared" si="5"/>
        <v>1</v>
      </c>
      <c r="DS27" s="44">
        <f t="shared" si="5"/>
        <v>1</v>
      </c>
      <c r="DT27" s="44">
        <f t="shared" si="5"/>
        <v>1</v>
      </c>
      <c r="DU27" s="44">
        <f t="shared" si="5"/>
        <v>1</v>
      </c>
      <c r="DV27" s="44">
        <f t="shared" si="5"/>
        <v>1</v>
      </c>
      <c r="DW27" s="44">
        <f t="shared" si="5"/>
        <v>1</v>
      </c>
      <c r="DX27" s="44">
        <f t="shared" si="5"/>
        <v>1</v>
      </c>
      <c r="DY27" s="44">
        <f t="shared" si="5"/>
        <v>1</v>
      </c>
      <c r="DZ27" s="44">
        <f t="shared" si="64"/>
        <v>1</v>
      </c>
      <c r="EA27" s="44">
        <f t="shared" si="64"/>
        <v>1</v>
      </c>
      <c r="EB27" s="44">
        <f t="shared" si="64"/>
        <v>1</v>
      </c>
      <c r="EC27" s="44">
        <f t="shared" si="64"/>
        <v>1</v>
      </c>
      <c r="ED27" s="44">
        <f t="shared" si="64"/>
        <v>1</v>
      </c>
      <c r="EE27" s="44">
        <f t="shared" si="64"/>
        <v>1</v>
      </c>
      <c r="EF27" s="44">
        <f t="shared" si="64"/>
        <v>1</v>
      </c>
      <c r="EG27" s="44">
        <f t="shared" si="64"/>
        <v>1</v>
      </c>
      <c r="EH27" s="44">
        <f t="shared" si="64"/>
        <v>1</v>
      </c>
      <c r="EI27" s="44">
        <f t="shared" si="64"/>
        <v>1</v>
      </c>
      <c r="EJ27" s="44">
        <f t="shared" si="64"/>
        <v>1</v>
      </c>
      <c r="EK27" s="44">
        <f t="shared" si="64"/>
        <v>1</v>
      </c>
      <c r="EL27" s="44">
        <f t="shared" si="64"/>
        <v>1</v>
      </c>
      <c r="EM27" s="44">
        <f t="shared" si="64"/>
        <v>1</v>
      </c>
      <c r="EN27" s="44">
        <f t="shared" si="64"/>
        <v>1</v>
      </c>
      <c r="EO27" s="44">
        <f t="shared" si="64"/>
        <v>1</v>
      </c>
      <c r="EP27" s="44">
        <f t="shared" si="64"/>
        <v>1</v>
      </c>
      <c r="EQ27" s="44">
        <f t="shared" si="64"/>
        <v>1</v>
      </c>
      <c r="ER27" s="44">
        <f t="shared" si="64"/>
        <v>1</v>
      </c>
      <c r="ES27" s="44">
        <f t="shared" si="64"/>
        <v>1</v>
      </c>
      <c r="ET27" s="44">
        <f t="shared" si="64"/>
        <v>1</v>
      </c>
      <c r="EU27" s="44">
        <f t="shared" si="64"/>
        <v>1</v>
      </c>
      <c r="EV27" s="44">
        <f t="shared" si="64"/>
        <v>1</v>
      </c>
      <c r="EW27" s="44">
        <f t="shared" si="64"/>
        <v>1</v>
      </c>
      <c r="EX27" s="44">
        <f t="shared" si="64"/>
        <v>1</v>
      </c>
      <c r="EY27" s="125"/>
    </row>
    <row r="28" spans="1:155" s="183" customFormat="1" x14ac:dyDescent="0.25">
      <c r="A28" s="36"/>
      <c r="B28" s="148" t="s">
        <v>117</v>
      </c>
      <c r="C28" s="194" t="s">
        <v>8</v>
      </c>
      <c r="D28" s="70">
        <v>100</v>
      </c>
      <c r="E28" s="75">
        <v>600</v>
      </c>
      <c r="F28" s="75">
        <v>330</v>
      </c>
      <c r="G28" s="75">
        <v>250</v>
      </c>
      <c r="H28" s="75">
        <v>160</v>
      </c>
      <c r="I28" s="75">
        <v>4</v>
      </c>
      <c r="J28" s="75">
        <v>200</v>
      </c>
      <c r="K28" s="75">
        <v>270</v>
      </c>
      <c r="L28" s="75">
        <v>67</v>
      </c>
      <c r="M28" s="75">
        <v>165</v>
      </c>
      <c r="N28" s="75">
        <v>130</v>
      </c>
      <c r="O28" s="75">
        <v>160</v>
      </c>
      <c r="P28" s="75">
        <v>20</v>
      </c>
      <c r="Q28" s="75">
        <v>0</v>
      </c>
      <c r="R28" s="75">
        <v>0</v>
      </c>
      <c r="S28" s="75">
        <v>140</v>
      </c>
      <c r="T28" s="135">
        <v>60</v>
      </c>
      <c r="U28" s="135">
        <v>150</v>
      </c>
      <c r="V28" s="135">
        <v>10</v>
      </c>
      <c r="W28" s="135">
        <v>10</v>
      </c>
      <c r="X28" s="75">
        <v>220</v>
      </c>
      <c r="Y28" s="75">
        <v>100</v>
      </c>
      <c r="Z28" s="75">
        <v>110</v>
      </c>
      <c r="AA28" s="75">
        <v>0</v>
      </c>
      <c r="AB28" s="75">
        <v>58</v>
      </c>
      <c r="AC28" s="75">
        <v>70</v>
      </c>
      <c r="AD28" s="75">
        <v>10</v>
      </c>
      <c r="AE28" s="75">
        <v>30</v>
      </c>
      <c r="AF28" s="75">
        <v>50</v>
      </c>
      <c r="AG28" s="75">
        <v>50</v>
      </c>
      <c r="AH28" s="75">
        <v>100</v>
      </c>
      <c r="AI28" s="75">
        <v>30</v>
      </c>
      <c r="AJ28" s="75">
        <v>50</v>
      </c>
      <c r="AK28" s="75">
        <v>200</v>
      </c>
      <c r="AL28" s="75">
        <v>180</v>
      </c>
      <c r="AM28" s="75">
        <v>300</v>
      </c>
      <c r="AN28" s="75">
        <v>513</v>
      </c>
      <c r="AO28" s="85">
        <v>370</v>
      </c>
      <c r="AP28" s="85">
        <v>360</v>
      </c>
      <c r="AQ28" s="140">
        <v>460</v>
      </c>
      <c r="AR28" s="85">
        <v>500</v>
      </c>
      <c r="AS28" s="85">
        <v>120</v>
      </c>
      <c r="AT28" s="85">
        <v>550</v>
      </c>
      <c r="AU28" s="85">
        <v>420</v>
      </c>
      <c r="AV28" s="85">
        <v>550</v>
      </c>
      <c r="AW28" s="156">
        <v>210</v>
      </c>
      <c r="AX28" s="85">
        <v>50</v>
      </c>
      <c r="AY28" s="85">
        <v>620</v>
      </c>
      <c r="AZ28" s="85">
        <v>200</v>
      </c>
      <c r="BA28" s="85">
        <v>280</v>
      </c>
      <c r="BB28" s="181">
        <v>300</v>
      </c>
      <c r="BC28" s="181">
        <v>180</v>
      </c>
      <c r="BD28" s="181">
        <v>360</v>
      </c>
      <c r="BE28" s="181">
        <v>470</v>
      </c>
      <c r="BF28" s="181">
        <v>380</v>
      </c>
      <c r="BG28" s="181">
        <v>590</v>
      </c>
      <c r="BH28" s="181">
        <v>260</v>
      </c>
      <c r="BI28" s="181">
        <v>650</v>
      </c>
      <c r="BJ28" s="181">
        <v>610</v>
      </c>
      <c r="BK28" s="181">
        <v>540</v>
      </c>
      <c r="BL28" s="199">
        <v>840</v>
      </c>
      <c r="BM28" s="176">
        <v>810</v>
      </c>
      <c r="BN28" s="83">
        <f t="shared" si="7"/>
        <v>519.13043478260875</v>
      </c>
      <c r="BO28" s="28">
        <f t="shared" si="0"/>
        <v>0.19262981574539362</v>
      </c>
      <c r="BP28" s="59">
        <f t="shared" si="11"/>
        <v>20.192629815745395</v>
      </c>
      <c r="BQ28" s="24">
        <v>5500</v>
      </c>
      <c r="BR28" s="41">
        <f t="shared" si="1"/>
        <v>10.594639865996649</v>
      </c>
      <c r="BS28" s="15">
        <f t="shared" si="12"/>
        <v>30.787269681742046</v>
      </c>
      <c r="BT28" s="117"/>
      <c r="BU28" s="64">
        <f t="shared" si="62"/>
        <v>1</v>
      </c>
      <c r="BV28" s="64">
        <f t="shared" si="62"/>
        <v>1</v>
      </c>
      <c r="BW28" s="64">
        <f t="shared" si="62"/>
        <v>1</v>
      </c>
      <c r="BX28" s="64">
        <f t="shared" si="62"/>
        <v>1</v>
      </c>
      <c r="BY28" s="64">
        <f t="shared" si="62"/>
        <v>1</v>
      </c>
      <c r="BZ28" s="64">
        <f t="shared" si="62"/>
        <v>1</v>
      </c>
      <c r="CA28" s="64">
        <f t="shared" si="62"/>
        <v>1</v>
      </c>
      <c r="CB28" s="64">
        <f t="shared" si="62"/>
        <v>1</v>
      </c>
      <c r="CC28" s="64">
        <f t="shared" si="62"/>
        <v>2</v>
      </c>
      <c r="CD28" s="64">
        <f t="shared" si="62"/>
        <v>2</v>
      </c>
      <c r="CE28" s="64">
        <f t="shared" si="63"/>
        <v>2</v>
      </c>
      <c r="CF28" s="64">
        <f t="shared" si="63"/>
        <v>2</v>
      </c>
      <c r="CG28" s="64">
        <f t="shared" si="63"/>
        <v>2</v>
      </c>
      <c r="CH28" s="64">
        <f t="shared" si="63"/>
        <v>2</v>
      </c>
      <c r="CI28" s="64">
        <f t="shared" si="63"/>
        <v>2</v>
      </c>
      <c r="CJ28" s="64">
        <f t="shared" si="63"/>
        <v>2</v>
      </c>
      <c r="CK28" s="45">
        <f t="shared" si="63"/>
        <v>2</v>
      </c>
      <c r="CL28" s="45">
        <f t="shared" si="42"/>
        <v>2</v>
      </c>
      <c r="CM28" s="45">
        <f t="shared" si="42"/>
        <v>3</v>
      </c>
      <c r="CN28" s="45">
        <f t="shared" si="42"/>
        <v>3</v>
      </c>
      <c r="CO28" s="45">
        <f t="shared" si="42"/>
        <v>3</v>
      </c>
      <c r="CP28" s="45">
        <f t="shared" si="42"/>
        <v>3</v>
      </c>
      <c r="CQ28" s="45">
        <f t="shared" si="42"/>
        <v>3</v>
      </c>
      <c r="CR28" s="45">
        <f t="shared" si="42"/>
        <v>3</v>
      </c>
      <c r="CS28" s="45">
        <f t="shared" si="42"/>
        <v>3</v>
      </c>
      <c r="CT28" s="45">
        <f t="shared" si="42"/>
        <v>3</v>
      </c>
      <c r="CU28" s="45">
        <f t="shared" si="42"/>
        <v>3</v>
      </c>
      <c r="CV28" s="45">
        <f t="shared" si="42"/>
        <v>3</v>
      </c>
      <c r="CW28" s="45">
        <f t="shared" si="42"/>
        <v>3</v>
      </c>
      <c r="CX28" s="45">
        <f t="shared" si="43"/>
        <v>3</v>
      </c>
      <c r="CY28" s="45">
        <f t="shared" si="43"/>
        <v>3</v>
      </c>
      <c r="CZ28" s="45">
        <f t="shared" si="43"/>
        <v>3</v>
      </c>
      <c r="DA28" s="45">
        <f t="shared" si="43"/>
        <v>3</v>
      </c>
      <c r="DB28" s="45">
        <f t="shared" si="43"/>
        <v>3</v>
      </c>
      <c r="DC28" s="45">
        <f t="shared" si="43"/>
        <v>3</v>
      </c>
      <c r="DD28" s="45">
        <f t="shared" si="43"/>
        <v>3</v>
      </c>
      <c r="DE28" s="45">
        <f t="shared" si="43"/>
        <v>3</v>
      </c>
      <c r="DF28" s="45">
        <f t="shared" si="43"/>
        <v>3</v>
      </c>
      <c r="DG28" s="45">
        <f t="shared" si="43"/>
        <v>3</v>
      </c>
      <c r="DH28" s="45">
        <f t="shared" si="43"/>
        <v>3</v>
      </c>
      <c r="DI28" s="45">
        <f t="shared" si="43"/>
        <v>3</v>
      </c>
      <c r="DJ28" s="45">
        <f t="shared" si="16"/>
        <v>1</v>
      </c>
      <c r="DK28" s="64">
        <f t="shared" si="16"/>
        <v>1</v>
      </c>
      <c r="DL28" s="45">
        <f t="shared" si="16"/>
        <v>1</v>
      </c>
      <c r="DM28" s="45">
        <f t="shared" si="16"/>
        <v>1</v>
      </c>
      <c r="DN28" s="45">
        <f t="shared" si="16"/>
        <v>1</v>
      </c>
      <c r="DO28" s="45">
        <f t="shared" si="16"/>
        <v>1</v>
      </c>
      <c r="DP28" s="45">
        <f t="shared" si="16"/>
        <v>1</v>
      </c>
      <c r="DQ28" s="45">
        <f t="shared" si="16"/>
        <v>1</v>
      </c>
      <c r="DR28" s="45">
        <f t="shared" si="16"/>
        <v>1</v>
      </c>
      <c r="DS28" s="45">
        <f t="shared" si="16"/>
        <v>1</v>
      </c>
      <c r="DT28" s="45">
        <f t="shared" si="16"/>
        <v>1</v>
      </c>
      <c r="DU28" s="45">
        <f t="shared" si="16"/>
        <v>1</v>
      </c>
      <c r="DV28" s="45">
        <f t="shared" si="16"/>
        <v>1</v>
      </c>
      <c r="DW28" s="45">
        <f t="shared" si="16"/>
        <v>1</v>
      </c>
      <c r="DX28" s="45">
        <f t="shared" si="16"/>
        <v>1</v>
      </c>
      <c r="DY28" s="45">
        <f t="shared" si="16"/>
        <v>1</v>
      </c>
      <c r="DZ28" s="45">
        <f t="shared" si="16"/>
        <v>1</v>
      </c>
      <c r="EA28" s="45">
        <f t="shared" si="64"/>
        <v>1</v>
      </c>
      <c r="EB28" s="45">
        <f t="shared" si="64"/>
        <v>1</v>
      </c>
      <c r="EC28" s="45">
        <f t="shared" si="64"/>
        <v>1</v>
      </c>
      <c r="ED28" s="45">
        <f t="shared" si="64"/>
        <v>2</v>
      </c>
      <c r="EE28" s="45">
        <f t="shared" si="64"/>
        <v>2</v>
      </c>
      <c r="EF28" s="45">
        <f t="shared" si="64"/>
        <v>2</v>
      </c>
      <c r="EG28" s="45">
        <f t="shared" si="64"/>
        <v>2</v>
      </c>
      <c r="EH28" s="45">
        <f t="shared" si="64"/>
        <v>2</v>
      </c>
      <c r="EI28" s="45">
        <f t="shared" si="64"/>
        <v>2</v>
      </c>
      <c r="EJ28" s="45">
        <f t="shared" si="64"/>
        <v>2</v>
      </c>
      <c r="EK28" s="45">
        <f t="shared" si="64"/>
        <v>2</v>
      </c>
      <c r="EL28" s="45">
        <f t="shared" si="64"/>
        <v>2</v>
      </c>
      <c r="EM28" s="45">
        <f t="shared" si="64"/>
        <v>2</v>
      </c>
      <c r="EN28" s="45">
        <f t="shared" si="64"/>
        <v>3</v>
      </c>
      <c r="EO28" s="45">
        <f t="shared" si="64"/>
        <v>3</v>
      </c>
      <c r="EP28" s="45">
        <f t="shared" si="64"/>
        <v>3</v>
      </c>
      <c r="EQ28" s="45">
        <f t="shared" si="64"/>
        <v>3</v>
      </c>
      <c r="ER28" s="45">
        <f t="shared" si="64"/>
        <v>3</v>
      </c>
      <c r="ES28" s="45">
        <f t="shared" si="64"/>
        <v>3</v>
      </c>
      <c r="ET28" s="45">
        <f t="shared" si="64"/>
        <v>3</v>
      </c>
      <c r="EU28" s="45">
        <f t="shared" si="64"/>
        <v>3</v>
      </c>
      <c r="EV28" s="45">
        <f t="shared" si="64"/>
        <v>3</v>
      </c>
      <c r="EW28" s="45">
        <f t="shared" si="64"/>
        <v>3</v>
      </c>
      <c r="EX28" s="45">
        <f t="shared" si="64"/>
        <v>3</v>
      </c>
      <c r="EY28" s="126"/>
    </row>
    <row r="29" spans="1:155" hidden="1" x14ac:dyDescent="0.25">
      <c r="A29" s="36" t="s">
        <v>9</v>
      </c>
      <c r="B29" s="148"/>
      <c r="C29" s="38" t="s">
        <v>9</v>
      </c>
      <c r="D29" s="70">
        <v>29</v>
      </c>
      <c r="E29" s="75">
        <v>1</v>
      </c>
      <c r="F29" s="75">
        <v>1</v>
      </c>
      <c r="G29" s="74">
        <v>1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/>
      <c r="P29" s="74"/>
      <c r="Q29" s="74"/>
      <c r="R29" s="74"/>
      <c r="S29" s="74"/>
      <c r="T29" s="106"/>
      <c r="U29" s="106"/>
      <c r="V29" s="106"/>
      <c r="W29" s="106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8"/>
      <c r="AR29" s="84"/>
      <c r="AS29" s="84"/>
      <c r="AT29" s="84"/>
      <c r="AU29" s="84"/>
      <c r="AV29" s="84"/>
      <c r="AW29" s="154"/>
      <c r="AX29" s="84"/>
      <c r="AY29" s="84"/>
      <c r="AZ29" s="84"/>
      <c r="BA29" s="84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97"/>
      <c r="BM29" s="174"/>
      <c r="BN29" s="83" t="e">
        <f t="shared" si="7"/>
        <v>#DIV/0!</v>
      </c>
      <c r="BO29" s="28" t="e">
        <f t="shared" si="0"/>
        <v>#DIV/0!</v>
      </c>
      <c r="BP29" s="59" t="e">
        <f t="shared" si="11"/>
        <v>#DIV/0!</v>
      </c>
      <c r="BQ29" s="24"/>
      <c r="BR29" s="41" t="e">
        <f t="shared" si="1"/>
        <v>#DIV/0!</v>
      </c>
      <c r="BS29" s="15" t="e">
        <f t="shared" si="12"/>
        <v>#DIV/0!</v>
      </c>
      <c r="BT29" s="117"/>
      <c r="BU29" s="64" t="e">
        <f t="shared" si="62"/>
        <v>#DIV/0!</v>
      </c>
      <c r="BV29" s="64" t="e">
        <f t="shared" si="62"/>
        <v>#DIV/0!</v>
      </c>
      <c r="BW29" s="64" t="e">
        <f t="shared" si="62"/>
        <v>#DIV/0!</v>
      </c>
      <c r="BX29" s="64" t="e">
        <f t="shared" si="62"/>
        <v>#DIV/0!</v>
      </c>
      <c r="BY29" s="64" t="e">
        <f t="shared" si="62"/>
        <v>#DIV/0!</v>
      </c>
      <c r="BZ29" s="64" t="e">
        <f t="shared" si="62"/>
        <v>#DIV/0!</v>
      </c>
      <c r="CA29" s="64" t="e">
        <f t="shared" si="62"/>
        <v>#DIV/0!</v>
      </c>
      <c r="CB29" s="64" t="e">
        <f t="shared" si="62"/>
        <v>#DIV/0!</v>
      </c>
      <c r="CC29" s="64" t="e">
        <f t="shared" si="62"/>
        <v>#DIV/0!</v>
      </c>
      <c r="CD29" s="64" t="e">
        <f t="shared" si="62"/>
        <v>#DIV/0!</v>
      </c>
      <c r="CE29" s="64" t="e">
        <f t="shared" si="63"/>
        <v>#DIV/0!</v>
      </c>
      <c r="CF29" s="64" t="e">
        <f t="shared" si="63"/>
        <v>#DIV/0!</v>
      </c>
      <c r="CG29" s="64" t="e">
        <f t="shared" si="63"/>
        <v>#DIV/0!</v>
      </c>
      <c r="CH29" s="64" t="e">
        <f t="shared" si="63"/>
        <v>#DIV/0!</v>
      </c>
      <c r="CI29" s="64" t="e">
        <f t="shared" si="63"/>
        <v>#DIV/0!</v>
      </c>
      <c r="CJ29" s="64" t="e">
        <f t="shared" si="63"/>
        <v>#DIV/0!</v>
      </c>
      <c r="CK29" s="45" t="e">
        <f t="shared" si="63"/>
        <v>#DIV/0!</v>
      </c>
      <c r="CL29" s="45" t="e">
        <f t="shared" si="42"/>
        <v>#DIV/0!</v>
      </c>
      <c r="CM29" s="45" t="e">
        <f t="shared" si="42"/>
        <v>#DIV/0!</v>
      </c>
      <c r="CN29" s="45" t="e">
        <f t="shared" si="42"/>
        <v>#DIV/0!</v>
      </c>
      <c r="CO29" s="45" t="e">
        <f t="shared" si="42"/>
        <v>#DIV/0!</v>
      </c>
      <c r="CP29" s="45" t="e">
        <f t="shared" si="42"/>
        <v>#DIV/0!</v>
      </c>
      <c r="CQ29" s="45" t="e">
        <f t="shared" si="42"/>
        <v>#DIV/0!</v>
      </c>
      <c r="CR29" s="45" t="e">
        <f t="shared" si="42"/>
        <v>#DIV/0!</v>
      </c>
      <c r="CS29" s="45" t="e">
        <f t="shared" si="42"/>
        <v>#DIV/0!</v>
      </c>
      <c r="CT29" s="45" t="e">
        <f t="shared" si="42"/>
        <v>#DIV/0!</v>
      </c>
      <c r="CU29" s="45" t="e">
        <f t="shared" si="42"/>
        <v>#DIV/0!</v>
      </c>
      <c r="CV29" s="45" t="e">
        <f t="shared" si="42"/>
        <v>#DIV/0!</v>
      </c>
      <c r="CW29" s="45" t="e">
        <f t="shared" si="42"/>
        <v>#DIV/0!</v>
      </c>
      <c r="CX29" s="45" t="e">
        <f t="shared" si="43"/>
        <v>#DIV/0!</v>
      </c>
      <c r="CY29" s="45" t="e">
        <f t="shared" si="43"/>
        <v>#DIV/0!</v>
      </c>
      <c r="CZ29" s="45" t="e">
        <f t="shared" si="43"/>
        <v>#DIV/0!</v>
      </c>
      <c r="DA29" s="45" t="e">
        <f t="shared" si="43"/>
        <v>#DIV/0!</v>
      </c>
      <c r="DB29" s="45" t="e">
        <f t="shared" si="43"/>
        <v>#DIV/0!</v>
      </c>
      <c r="DC29" s="45" t="e">
        <f t="shared" si="43"/>
        <v>#DIV/0!</v>
      </c>
      <c r="DD29" s="45" t="e">
        <f t="shared" si="43"/>
        <v>#DIV/0!</v>
      </c>
      <c r="DE29" s="45" t="e">
        <f t="shared" si="43"/>
        <v>#DIV/0!</v>
      </c>
      <c r="DF29" s="45" t="e">
        <f t="shared" si="43"/>
        <v>#DIV/0!</v>
      </c>
      <c r="DG29" s="45" t="e">
        <f t="shared" si="43"/>
        <v>#DIV/0!</v>
      </c>
      <c r="DH29" s="45" t="e">
        <f t="shared" si="43"/>
        <v>#DIV/0!</v>
      </c>
      <c r="DI29" s="45" t="e">
        <f t="shared" si="43"/>
        <v>#DIV/0!</v>
      </c>
      <c r="DJ29" s="44" t="e">
        <f t="shared" si="16"/>
        <v>#DIV/0!</v>
      </c>
      <c r="DK29" s="44" t="e">
        <f t="shared" si="16"/>
        <v>#DIV/0!</v>
      </c>
      <c r="DL29" s="44" t="e">
        <f t="shared" si="16"/>
        <v>#DIV/0!</v>
      </c>
      <c r="DM29" s="44" t="e">
        <f t="shared" si="16"/>
        <v>#DIV/0!</v>
      </c>
      <c r="DN29" s="44" t="e">
        <f t="shared" si="16"/>
        <v>#DIV/0!</v>
      </c>
      <c r="DO29" s="44" t="e">
        <f t="shared" si="16"/>
        <v>#DIV/0!</v>
      </c>
      <c r="DP29" s="44" t="e">
        <f t="shared" si="16"/>
        <v>#DIV/0!</v>
      </c>
      <c r="DQ29" s="44" t="e">
        <f t="shared" si="16"/>
        <v>#DIV/0!</v>
      </c>
      <c r="DR29" s="44" t="e">
        <f t="shared" si="16"/>
        <v>#DIV/0!</v>
      </c>
      <c r="DS29" s="44" t="e">
        <f t="shared" si="16"/>
        <v>#DIV/0!</v>
      </c>
      <c r="DT29" s="44" t="e">
        <f t="shared" si="16"/>
        <v>#DIV/0!</v>
      </c>
      <c r="DU29" s="44" t="e">
        <f t="shared" si="16"/>
        <v>#DIV/0!</v>
      </c>
      <c r="DV29" s="44" t="e">
        <f t="shared" si="16"/>
        <v>#DIV/0!</v>
      </c>
      <c r="DW29" s="44" t="e">
        <f t="shared" si="16"/>
        <v>#DIV/0!</v>
      </c>
      <c r="DX29" s="44" t="e">
        <f t="shared" si="16"/>
        <v>#DIV/0!</v>
      </c>
      <c r="DY29" s="44" t="e">
        <f t="shared" si="16"/>
        <v>#DIV/0!</v>
      </c>
      <c r="DZ29" s="44" t="e">
        <f t="shared" si="64"/>
        <v>#DIV/0!</v>
      </c>
      <c r="EA29" s="44" t="e">
        <f t="shared" si="64"/>
        <v>#DIV/0!</v>
      </c>
      <c r="EB29" s="44" t="e">
        <f t="shared" si="64"/>
        <v>#DIV/0!</v>
      </c>
      <c r="EC29" s="44" t="e">
        <f t="shared" si="64"/>
        <v>#DIV/0!</v>
      </c>
      <c r="ED29" s="44" t="e">
        <f t="shared" si="64"/>
        <v>#DIV/0!</v>
      </c>
      <c r="EE29" s="44" t="e">
        <f t="shared" si="64"/>
        <v>#DIV/0!</v>
      </c>
      <c r="EF29" s="44" t="e">
        <f t="shared" si="64"/>
        <v>#DIV/0!</v>
      </c>
      <c r="EG29" s="44" t="e">
        <f t="shared" si="64"/>
        <v>#DIV/0!</v>
      </c>
      <c r="EH29" s="44" t="e">
        <f t="shared" si="64"/>
        <v>#DIV/0!</v>
      </c>
      <c r="EI29" s="44" t="e">
        <f t="shared" si="64"/>
        <v>#DIV/0!</v>
      </c>
      <c r="EJ29" s="44" t="e">
        <f t="shared" si="64"/>
        <v>#DIV/0!</v>
      </c>
      <c r="EK29" s="44" t="e">
        <f t="shared" si="64"/>
        <v>#DIV/0!</v>
      </c>
      <c r="EL29" s="44" t="e">
        <f t="shared" si="64"/>
        <v>#DIV/0!</v>
      </c>
      <c r="EM29" s="44" t="e">
        <f t="shared" si="64"/>
        <v>#DIV/0!</v>
      </c>
      <c r="EN29" s="44" t="e">
        <f t="shared" si="64"/>
        <v>#DIV/0!</v>
      </c>
      <c r="EO29" s="44" t="e">
        <f t="shared" si="64"/>
        <v>#DIV/0!</v>
      </c>
      <c r="EP29" s="44" t="e">
        <f t="shared" si="64"/>
        <v>#DIV/0!</v>
      </c>
      <c r="EQ29" s="44" t="e">
        <f t="shared" si="64"/>
        <v>#DIV/0!</v>
      </c>
      <c r="ER29" s="44" t="e">
        <f t="shared" si="64"/>
        <v>#DIV/0!</v>
      </c>
      <c r="ES29" s="44" t="e">
        <f t="shared" si="64"/>
        <v>#DIV/0!</v>
      </c>
      <c r="ET29" s="44" t="e">
        <f t="shared" si="64"/>
        <v>#DIV/0!</v>
      </c>
      <c r="EU29" s="44" t="e">
        <f t="shared" si="64"/>
        <v>#DIV/0!</v>
      </c>
      <c r="EV29" s="44" t="e">
        <f t="shared" si="64"/>
        <v>#DIV/0!</v>
      </c>
      <c r="EW29" s="44" t="e">
        <f t="shared" si="64"/>
        <v>#DIV/0!</v>
      </c>
      <c r="EX29" s="44" t="e">
        <f t="shared" si="64"/>
        <v>#DIV/0!</v>
      </c>
      <c r="EY29" s="126"/>
    </row>
    <row r="30" spans="1:155" s="183" customFormat="1" x14ac:dyDescent="0.25">
      <c r="A30" s="37" t="s">
        <v>29</v>
      </c>
      <c r="B30" s="147" t="s">
        <v>118</v>
      </c>
      <c r="C30" s="7" t="s">
        <v>10</v>
      </c>
      <c r="D30" s="136">
        <v>5292</v>
      </c>
      <c r="E30" s="76">
        <v>1205</v>
      </c>
      <c r="F30" s="76">
        <v>945</v>
      </c>
      <c r="G30" s="76">
        <v>1530</v>
      </c>
      <c r="H30" s="76">
        <v>1080</v>
      </c>
      <c r="I30" s="76">
        <v>960</v>
      </c>
      <c r="J30" s="76">
        <v>925</v>
      </c>
      <c r="K30" s="76">
        <v>915</v>
      </c>
      <c r="L30" s="76">
        <v>1139</v>
      </c>
      <c r="M30" s="76">
        <v>1179</v>
      </c>
      <c r="N30" s="76">
        <v>1380</v>
      </c>
      <c r="O30" s="76">
        <v>1185</v>
      </c>
      <c r="P30" s="76">
        <v>1292</v>
      </c>
      <c r="Q30" s="76">
        <v>1145</v>
      </c>
      <c r="R30" s="76">
        <v>1325</v>
      </c>
      <c r="S30" s="76">
        <v>670</v>
      </c>
      <c r="T30" s="132">
        <v>695</v>
      </c>
      <c r="U30" s="132">
        <v>1536</v>
      </c>
      <c r="V30" s="132">
        <v>1056</v>
      </c>
      <c r="W30" s="132">
        <v>1075</v>
      </c>
      <c r="X30" s="76">
        <v>1275</v>
      </c>
      <c r="Y30" s="76">
        <v>1450</v>
      </c>
      <c r="Z30" s="76">
        <v>1425</v>
      </c>
      <c r="AA30" s="76">
        <v>1525</v>
      </c>
      <c r="AB30" s="76">
        <v>1000</v>
      </c>
      <c r="AC30" s="76">
        <v>994</v>
      </c>
      <c r="AD30" s="76">
        <v>1155</v>
      </c>
      <c r="AE30" s="76">
        <v>1850</v>
      </c>
      <c r="AF30" s="76">
        <v>1175</v>
      </c>
      <c r="AG30" s="76">
        <v>1551</v>
      </c>
      <c r="AH30" s="76">
        <v>995</v>
      </c>
      <c r="AI30" s="76">
        <v>1270</v>
      </c>
      <c r="AJ30" s="76">
        <v>1170</v>
      </c>
      <c r="AK30" s="76">
        <v>1485</v>
      </c>
      <c r="AL30" s="76">
        <v>950</v>
      </c>
      <c r="AM30" s="76">
        <v>1825</v>
      </c>
      <c r="AN30" s="76">
        <v>744</v>
      </c>
      <c r="AO30" s="75">
        <v>1020</v>
      </c>
      <c r="AP30" s="75">
        <v>830</v>
      </c>
      <c r="AQ30" s="79">
        <v>1600</v>
      </c>
      <c r="AR30" s="85">
        <v>1495</v>
      </c>
      <c r="AS30" s="85">
        <v>1114</v>
      </c>
      <c r="AT30" s="85">
        <v>595</v>
      </c>
      <c r="AU30" s="85">
        <v>910</v>
      </c>
      <c r="AV30" s="85">
        <v>720</v>
      </c>
      <c r="AW30" s="156">
        <v>910</v>
      </c>
      <c r="AX30" s="85">
        <v>1275</v>
      </c>
      <c r="AY30" s="85">
        <v>1420</v>
      </c>
      <c r="AZ30" s="85">
        <v>1010</v>
      </c>
      <c r="BA30" s="85">
        <v>700</v>
      </c>
      <c r="BB30" s="181">
        <v>1380</v>
      </c>
      <c r="BC30" s="181">
        <v>996</v>
      </c>
      <c r="BD30" s="181">
        <v>1340</v>
      </c>
      <c r="BE30" s="181">
        <v>1100</v>
      </c>
      <c r="BF30" s="179">
        <v>1540</v>
      </c>
      <c r="BG30" s="179">
        <v>994</v>
      </c>
      <c r="BH30" s="179">
        <v>800</v>
      </c>
      <c r="BI30" s="179">
        <v>1240</v>
      </c>
      <c r="BJ30" s="179">
        <v>1065</v>
      </c>
      <c r="BK30" s="179">
        <v>805</v>
      </c>
      <c r="BL30" s="197">
        <v>964</v>
      </c>
      <c r="BM30" s="174">
        <v>1415</v>
      </c>
      <c r="BN30" s="83">
        <f t="shared" si="7"/>
        <v>1324.5913043478261</v>
      </c>
      <c r="BO30" s="30">
        <f t="shared" si="0"/>
        <v>3.9951945801165905</v>
      </c>
      <c r="BP30" s="61">
        <f t="shared" si="11"/>
        <v>23.995194580116589</v>
      </c>
      <c r="BQ30" s="11"/>
      <c r="BR30" s="43">
        <f t="shared" si="1"/>
        <v>0</v>
      </c>
      <c r="BS30" s="17">
        <f t="shared" si="12"/>
        <v>23.995194580116589</v>
      </c>
      <c r="BT30" s="72"/>
      <c r="BU30" s="66">
        <f t="shared" ref="BU30:CD40" si="71">IF($BP30&gt;=BU$5,1,(IF($BS30&gt;=BU$5,2,3)))</f>
        <v>1</v>
      </c>
      <c r="BV30" s="66">
        <f t="shared" si="71"/>
        <v>1</v>
      </c>
      <c r="BW30" s="66">
        <f t="shared" si="71"/>
        <v>1</v>
      </c>
      <c r="BX30" s="66">
        <f t="shared" si="71"/>
        <v>1</v>
      </c>
      <c r="BY30" s="66">
        <f t="shared" si="71"/>
        <v>1</v>
      </c>
      <c r="BZ30" s="66">
        <f t="shared" si="71"/>
        <v>1</v>
      </c>
      <c r="CA30" s="66">
        <f t="shared" si="71"/>
        <v>1</v>
      </c>
      <c r="CB30" s="66">
        <f t="shared" si="71"/>
        <v>1</v>
      </c>
      <c r="CC30" s="66">
        <f t="shared" si="71"/>
        <v>1</v>
      </c>
      <c r="CD30" s="66">
        <f t="shared" si="71"/>
        <v>1</v>
      </c>
      <c r="CE30" s="66">
        <f t="shared" ref="CE30:CT40" si="72">IF($BP30&gt;=CE$5,1,(IF($BS30&gt;=CE$5,2,3)))</f>
        <v>1</v>
      </c>
      <c r="CF30" s="66">
        <f t="shared" si="72"/>
        <v>3</v>
      </c>
      <c r="CG30" s="66">
        <f t="shared" si="72"/>
        <v>3</v>
      </c>
      <c r="CH30" s="66">
        <f t="shared" si="72"/>
        <v>3</v>
      </c>
      <c r="CI30" s="66">
        <f t="shared" si="72"/>
        <v>3</v>
      </c>
      <c r="CJ30" s="66">
        <f t="shared" si="72"/>
        <v>3</v>
      </c>
      <c r="CK30" s="47">
        <f t="shared" si="72"/>
        <v>3</v>
      </c>
      <c r="CL30" s="47">
        <f t="shared" si="72"/>
        <v>3</v>
      </c>
      <c r="CM30" s="47">
        <f t="shared" si="72"/>
        <v>3</v>
      </c>
      <c r="CN30" s="47">
        <f t="shared" si="72"/>
        <v>3</v>
      </c>
      <c r="CO30" s="47">
        <f t="shared" si="72"/>
        <v>3</v>
      </c>
      <c r="CP30" s="47">
        <f t="shared" si="72"/>
        <v>3</v>
      </c>
      <c r="CQ30" s="47">
        <f t="shared" si="72"/>
        <v>3</v>
      </c>
      <c r="CR30" s="47">
        <f t="shared" si="72"/>
        <v>3</v>
      </c>
      <c r="CS30" s="47">
        <f t="shared" si="72"/>
        <v>3</v>
      </c>
      <c r="CT30" s="47">
        <f t="shared" si="72"/>
        <v>3</v>
      </c>
      <c r="CU30" s="47">
        <f t="shared" si="42"/>
        <v>3</v>
      </c>
      <c r="CV30" s="47">
        <f t="shared" si="42"/>
        <v>3</v>
      </c>
      <c r="CW30" s="47">
        <f t="shared" si="42"/>
        <v>3</v>
      </c>
      <c r="CX30" s="47">
        <f t="shared" si="43"/>
        <v>3</v>
      </c>
      <c r="CY30" s="47">
        <f t="shared" si="43"/>
        <v>3</v>
      </c>
      <c r="CZ30" s="47">
        <f t="shared" si="43"/>
        <v>3</v>
      </c>
      <c r="DA30" s="47">
        <f t="shared" si="43"/>
        <v>3</v>
      </c>
      <c r="DB30" s="47">
        <f t="shared" si="43"/>
        <v>3</v>
      </c>
      <c r="DC30" s="47">
        <f t="shared" si="43"/>
        <v>3</v>
      </c>
      <c r="DD30" s="47">
        <f t="shared" si="43"/>
        <v>3</v>
      </c>
      <c r="DE30" s="47">
        <f t="shared" si="43"/>
        <v>3</v>
      </c>
      <c r="DF30" s="47">
        <f t="shared" si="43"/>
        <v>3</v>
      </c>
      <c r="DG30" s="47">
        <f t="shared" si="43"/>
        <v>3</v>
      </c>
      <c r="DH30" s="47">
        <f t="shared" si="43"/>
        <v>3</v>
      </c>
      <c r="DI30" s="47">
        <f t="shared" si="43"/>
        <v>3</v>
      </c>
      <c r="DJ30" s="45">
        <f t="shared" si="16"/>
        <v>1</v>
      </c>
      <c r="DK30" s="64">
        <f t="shared" si="16"/>
        <v>1</v>
      </c>
      <c r="DL30" s="45">
        <f t="shared" si="16"/>
        <v>1</v>
      </c>
      <c r="DM30" s="45">
        <f t="shared" si="16"/>
        <v>1</v>
      </c>
      <c r="DN30" s="45">
        <f t="shared" si="16"/>
        <v>1</v>
      </c>
      <c r="DO30" s="45">
        <f t="shared" si="16"/>
        <v>1</v>
      </c>
      <c r="DP30" s="45">
        <f t="shared" si="16"/>
        <v>1</v>
      </c>
      <c r="DQ30" s="45">
        <f t="shared" si="16"/>
        <v>1</v>
      </c>
      <c r="DR30" s="45">
        <f t="shared" si="16"/>
        <v>1</v>
      </c>
      <c r="DS30" s="45">
        <f t="shared" si="16"/>
        <v>1</v>
      </c>
      <c r="DT30" s="45">
        <f t="shared" si="16"/>
        <v>1</v>
      </c>
      <c r="DU30" s="45">
        <f t="shared" si="16"/>
        <v>1</v>
      </c>
      <c r="DV30" s="45">
        <f t="shared" si="16"/>
        <v>1</v>
      </c>
      <c r="DW30" s="45">
        <f t="shared" si="16"/>
        <v>1</v>
      </c>
      <c r="DX30" s="45">
        <f t="shared" si="16"/>
        <v>1</v>
      </c>
      <c r="DY30" s="45">
        <f t="shared" si="16"/>
        <v>1</v>
      </c>
      <c r="DZ30" s="45">
        <f t="shared" si="64"/>
        <v>1</v>
      </c>
      <c r="EA30" s="45">
        <f t="shared" si="64"/>
        <v>1</v>
      </c>
      <c r="EB30" s="45">
        <f t="shared" si="64"/>
        <v>1</v>
      </c>
      <c r="EC30" s="45">
        <f t="shared" si="64"/>
        <v>1</v>
      </c>
      <c r="ED30" s="45">
        <f t="shared" si="64"/>
        <v>1</v>
      </c>
      <c r="EE30" s="45">
        <f t="shared" si="64"/>
        <v>1</v>
      </c>
      <c r="EF30" s="45">
        <f t="shared" si="64"/>
        <v>1</v>
      </c>
      <c r="EG30" s="45">
        <f t="shared" si="64"/>
        <v>3</v>
      </c>
      <c r="EH30" s="45">
        <f t="shared" si="64"/>
        <v>3</v>
      </c>
      <c r="EI30" s="45">
        <f t="shared" si="64"/>
        <v>3</v>
      </c>
      <c r="EJ30" s="45">
        <f t="shared" si="64"/>
        <v>3</v>
      </c>
      <c r="EK30" s="45">
        <f t="shared" si="64"/>
        <v>3</v>
      </c>
      <c r="EL30" s="45">
        <f t="shared" si="64"/>
        <v>3</v>
      </c>
      <c r="EM30" s="45">
        <f t="shared" si="64"/>
        <v>3</v>
      </c>
      <c r="EN30" s="45">
        <f t="shared" si="64"/>
        <v>3</v>
      </c>
      <c r="EO30" s="45">
        <f t="shared" si="64"/>
        <v>3</v>
      </c>
      <c r="EP30" s="45">
        <f t="shared" si="64"/>
        <v>3</v>
      </c>
      <c r="EQ30" s="45">
        <f t="shared" si="64"/>
        <v>3</v>
      </c>
      <c r="ER30" s="45">
        <f t="shared" si="64"/>
        <v>3</v>
      </c>
      <c r="ES30" s="45">
        <f t="shared" si="64"/>
        <v>3</v>
      </c>
      <c r="ET30" s="45">
        <f t="shared" si="64"/>
        <v>3</v>
      </c>
      <c r="EU30" s="45">
        <f t="shared" si="64"/>
        <v>3</v>
      </c>
      <c r="EV30" s="45">
        <f t="shared" si="64"/>
        <v>3</v>
      </c>
      <c r="EW30" s="45">
        <f t="shared" si="64"/>
        <v>3</v>
      </c>
      <c r="EX30" s="45">
        <f t="shared" si="64"/>
        <v>3</v>
      </c>
      <c r="EY30" s="128"/>
    </row>
    <row r="31" spans="1:155" s="103" customFormat="1" x14ac:dyDescent="0.25">
      <c r="A31" s="37" t="s">
        <v>51</v>
      </c>
      <c r="B31" s="192" t="s">
        <v>167</v>
      </c>
      <c r="C31" s="120" t="s">
        <v>166</v>
      </c>
      <c r="D31" s="136">
        <v>2368</v>
      </c>
      <c r="E31" s="76">
        <v>640</v>
      </c>
      <c r="F31" s="76">
        <v>448</v>
      </c>
      <c r="G31" s="93">
        <v>640</v>
      </c>
      <c r="H31" s="93">
        <v>512</v>
      </c>
      <c r="I31" s="93">
        <v>384</v>
      </c>
      <c r="J31" s="93">
        <v>384</v>
      </c>
      <c r="K31" s="93">
        <v>384</v>
      </c>
      <c r="L31" s="93">
        <v>448</v>
      </c>
      <c r="M31" s="93">
        <v>512</v>
      </c>
      <c r="N31" s="93">
        <v>576</v>
      </c>
      <c r="O31" s="93">
        <v>576</v>
      </c>
      <c r="P31" s="93">
        <v>640</v>
      </c>
      <c r="Q31" s="93">
        <v>512</v>
      </c>
      <c r="R31" s="93">
        <v>384</v>
      </c>
      <c r="S31" s="93">
        <v>704</v>
      </c>
      <c r="T31" s="108">
        <v>256</v>
      </c>
      <c r="U31" s="108">
        <v>512</v>
      </c>
      <c r="V31" s="108">
        <v>384</v>
      </c>
      <c r="W31" s="108">
        <v>640</v>
      </c>
      <c r="X31" s="76">
        <v>832</v>
      </c>
      <c r="Y31" s="76">
        <v>704</v>
      </c>
      <c r="Z31" s="93">
        <v>576</v>
      </c>
      <c r="AA31" s="93">
        <v>512</v>
      </c>
      <c r="AB31" s="93">
        <v>600</v>
      </c>
      <c r="AC31" s="93">
        <v>640</v>
      </c>
      <c r="AD31" s="93">
        <v>704</v>
      </c>
      <c r="AE31" s="93">
        <v>640</v>
      </c>
      <c r="AF31" s="93">
        <v>512</v>
      </c>
      <c r="AG31" s="93">
        <v>960</v>
      </c>
      <c r="AH31" s="93">
        <v>576</v>
      </c>
      <c r="AI31" s="93">
        <v>256</v>
      </c>
      <c r="AJ31" s="76">
        <v>576</v>
      </c>
      <c r="AK31" s="93">
        <v>448</v>
      </c>
      <c r="AL31" s="93">
        <v>576</v>
      </c>
      <c r="AM31" s="93">
        <v>448</v>
      </c>
      <c r="AN31" s="93">
        <v>960</v>
      </c>
      <c r="AO31" s="93">
        <v>448</v>
      </c>
      <c r="AP31" s="93">
        <v>704</v>
      </c>
      <c r="AQ31" s="141">
        <v>576</v>
      </c>
      <c r="AR31" s="93">
        <v>576</v>
      </c>
      <c r="AS31" s="93">
        <v>576</v>
      </c>
      <c r="AT31" s="93">
        <v>384</v>
      </c>
      <c r="AU31" s="93">
        <v>384</v>
      </c>
      <c r="AV31" s="93">
        <v>448</v>
      </c>
      <c r="AW31" s="155">
        <v>576</v>
      </c>
      <c r="AX31" s="93">
        <v>832</v>
      </c>
      <c r="AY31" s="93">
        <v>448</v>
      </c>
      <c r="AZ31" s="93">
        <v>320</v>
      </c>
      <c r="BA31" s="93">
        <v>320</v>
      </c>
      <c r="BB31" s="180">
        <v>704</v>
      </c>
      <c r="BC31" s="180">
        <v>448</v>
      </c>
      <c r="BD31" s="180">
        <v>576</v>
      </c>
      <c r="BE31" s="180">
        <v>640</v>
      </c>
      <c r="BF31" s="180">
        <v>1152</v>
      </c>
      <c r="BG31" s="180">
        <v>512</v>
      </c>
      <c r="BH31" s="180">
        <v>320</v>
      </c>
      <c r="BI31" s="180">
        <v>704</v>
      </c>
      <c r="BJ31" s="181">
        <v>576</v>
      </c>
      <c r="BK31" s="181">
        <v>584</v>
      </c>
      <c r="BL31" s="199">
        <v>800</v>
      </c>
      <c r="BM31" s="176">
        <v>576</v>
      </c>
      <c r="BN31" s="83">
        <f t="shared" si="7"/>
        <v>679.93043478260859</v>
      </c>
      <c r="BO31" s="30">
        <f t="shared" si="0"/>
        <v>3.4827092285655827</v>
      </c>
      <c r="BP31" s="61">
        <f t="shared" ref="BP31" si="73">$BP$2+BO31</f>
        <v>23.482709228565582</v>
      </c>
      <c r="BQ31" s="191"/>
      <c r="BR31" s="134">
        <f t="shared" si="1"/>
        <v>0</v>
      </c>
      <c r="BS31" s="17">
        <f t="shared" ref="BS31" si="74">BP31+BR31</f>
        <v>23.482709228565582</v>
      </c>
      <c r="BT31" s="72"/>
      <c r="BU31" s="66">
        <f t="shared" si="71"/>
        <v>1</v>
      </c>
      <c r="BV31" s="66">
        <f t="shared" si="71"/>
        <v>1</v>
      </c>
      <c r="BW31" s="66">
        <f t="shared" si="71"/>
        <v>1</v>
      </c>
      <c r="BX31" s="66">
        <f t="shared" si="71"/>
        <v>1</v>
      </c>
      <c r="BY31" s="66">
        <f t="shared" si="71"/>
        <v>1</v>
      </c>
      <c r="BZ31" s="66">
        <f t="shared" si="71"/>
        <v>1</v>
      </c>
      <c r="CA31" s="66">
        <f t="shared" si="71"/>
        <v>1</v>
      </c>
      <c r="CB31" s="66">
        <f t="shared" si="71"/>
        <v>1</v>
      </c>
      <c r="CC31" s="66">
        <f t="shared" si="71"/>
        <v>1</v>
      </c>
      <c r="CD31" s="66">
        <f t="shared" si="71"/>
        <v>1</v>
      </c>
      <c r="CE31" s="66">
        <f t="shared" si="72"/>
        <v>1</v>
      </c>
      <c r="CF31" s="66">
        <f t="shared" si="72"/>
        <v>3</v>
      </c>
      <c r="CG31" s="66">
        <f t="shared" si="72"/>
        <v>3</v>
      </c>
      <c r="CH31" s="66">
        <f t="shared" si="72"/>
        <v>3</v>
      </c>
      <c r="CI31" s="66">
        <f t="shared" si="72"/>
        <v>3</v>
      </c>
      <c r="CJ31" s="66">
        <f t="shared" si="72"/>
        <v>3</v>
      </c>
      <c r="CK31" s="47">
        <f t="shared" si="72"/>
        <v>3</v>
      </c>
      <c r="CL31" s="47">
        <f t="shared" si="42"/>
        <v>3</v>
      </c>
      <c r="CM31" s="47">
        <f t="shared" si="42"/>
        <v>3</v>
      </c>
      <c r="CN31" s="47">
        <f t="shared" si="42"/>
        <v>3</v>
      </c>
      <c r="CO31" s="47">
        <f t="shared" si="42"/>
        <v>3</v>
      </c>
      <c r="CP31" s="47">
        <f t="shared" si="42"/>
        <v>3</v>
      </c>
      <c r="CQ31" s="47">
        <f t="shared" si="42"/>
        <v>3</v>
      </c>
      <c r="CR31" s="47">
        <f t="shared" si="42"/>
        <v>3</v>
      </c>
      <c r="CS31" s="47">
        <f t="shared" si="42"/>
        <v>3</v>
      </c>
      <c r="CT31" s="47">
        <f t="shared" si="42"/>
        <v>3</v>
      </c>
      <c r="CU31" s="47">
        <f t="shared" si="42"/>
        <v>3</v>
      </c>
      <c r="CV31" s="47">
        <f t="shared" si="42"/>
        <v>3</v>
      </c>
      <c r="CW31" s="47">
        <f t="shared" si="42"/>
        <v>3</v>
      </c>
      <c r="CX31" s="47">
        <f t="shared" si="43"/>
        <v>3</v>
      </c>
      <c r="CY31" s="47">
        <f t="shared" si="43"/>
        <v>3</v>
      </c>
      <c r="CZ31" s="47">
        <f t="shared" si="43"/>
        <v>3</v>
      </c>
      <c r="DA31" s="47">
        <f t="shared" si="43"/>
        <v>3</v>
      </c>
      <c r="DB31" s="47">
        <f t="shared" si="43"/>
        <v>3</v>
      </c>
      <c r="DC31" s="47">
        <f t="shared" si="43"/>
        <v>3</v>
      </c>
      <c r="DD31" s="47">
        <f t="shared" si="43"/>
        <v>3</v>
      </c>
      <c r="DE31" s="47">
        <f t="shared" si="43"/>
        <v>3</v>
      </c>
      <c r="DF31" s="47">
        <f t="shared" si="43"/>
        <v>3</v>
      </c>
      <c r="DG31" s="47">
        <f t="shared" si="43"/>
        <v>3</v>
      </c>
      <c r="DH31" s="47">
        <f t="shared" si="43"/>
        <v>3</v>
      </c>
      <c r="DI31" s="47">
        <f t="shared" si="43"/>
        <v>3</v>
      </c>
      <c r="DJ31" s="47">
        <f t="shared" si="16"/>
        <v>1</v>
      </c>
      <c r="DK31" s="66">
        <f t="shared" si="16"/>
        <v>1</v>
      </c>
      <c r="DL31" s="47">
        <f t="shared" si="16"/>
        <v>1</v>
      </c>
      <c r="DM31" s="47">
        <f t="shared" si="16"/>
        <v>1</v>
      </c>
      <c r="DN31" s="47">
        <f t="shared" si="16"/>
        <v>1</v>
      </c>
      <c r="DO31" s="47">
        <f t="shared" si="16"/>
        <v>1</v>
      </c>
      <c r="DP31" s="47">
        <f t="shared" si="16"/>
        <v>1</v>
      </c>
      <c r="DQ31" s="47">
        <f t="shared" si="16"/>
        <v>1</v>
      </c>
      <c r="DR31" s="47">
        <f t="shared" si="16"/>
        <v>1</v>
      </c>
      <c r="DS31" s="47">
        <f t="shared" si="16"/>
        <v>1</v>
      </c>
      <c r="DT31" s="47">
        <f t="shared" si="16"/>
        <v>1</v>
      </c>
      <c r="DU31" s="47">
        <f t="shared" si="16"/>
        <v>1</v>
      </c>
      <c r="DV31" s="47">
        <f t="shared" si="16"/>
        <v>1</v>
      </c>
      <c r="DW31" s="47">
        <f t="shared" si="16"/>
        <v>1</v>
      </c>
      <c r="DX31" s="47">
        <f t="shared" si="16"/>
        <v>1</v>
      </c>
      <c r="DY31" s="47">
        <f t="shared" si="16"/>
        <v>1</v>
      </c>
      <c r="DZ31" s="47">
        <f t="shared" si="64"/>
        <v>1</v>
      </c>
      <c r="EA31" s="47">
        <f t="shared" si="64"/>
        <v>1</v>
      </c>
      <c r="EB31" s="47">
        <f t="shared" si="64"/>
        <v>1</v>
      </c>
      <c r="EC31" s="47">
        <f t="shared" si="64"/>
        <v>1</v>
      </c>
      <c r="ED31" s="47">
        <f t="shared" si="64"/>
        <v>1</v>
      </c>
      <c r="EE31" s="47">
        <f t="shared" si="64"/>
        <v>1</v>
      </c>
      <c r="EF31" s="47">
        <f t="shared" si="64"/>
        <v>1</v>
      </c>
      <c r="EG31" s="47">
        <f t="shared" si="64"/>
        <v>3</v>
      </c>
      <c r="EH31" s="47">
        <f t="shared" si="64"/>
        <v>3</v>
      </c>
      <c r="EI31" s="47">
        <f t="shared" si="64"/>
        <v>3</v>
      </c>
      <c r="EJ31" s="47">
        <f t="shared" si="64"/>
        <v>3</v>
      </c>
      <c r="EK31" s="47">
        <f t="shared" si="64"/>
        <v>3</v>
      </c>
      <c r="EL31" s="47">
        <f t="shared" si="64"/>
        <v>3</v>
      </c>
      <c r="EM31" s="47">
        <f t="shared" si="64"/>
        <v>3</v>
      </c>
      <c r="EN31" s="47">
        <f t="shared" si="64"/>
        <v>3</v>
      </c>
      <c r="EO31" s="47">
        <f t="shared" si="64"/>
        <v>3</v>
      </c>
      <c r="EP31" s="47">
        <f t="shared" si="64"/>
        <v>3</v>
      </c>
      <c r="EQ31" s="47">
        <f t="shared" si="64"/>
        <v>3</v>
      </c>
      <c r="ER31" s="47">
        <f t="shared" si="64"/>
        <v>3</v>
      </c>
      <c r="ES31" s="47">
        <f t="shared" si="64"/>
        <v>3</v>
      </c>
      <c r="ET31" s="47">
        <f t="shared" si="64"/>
        <v>3</v>
      </c>
      <c r="EU31" s="47">
        <f t="shared" si="64"/>
        <v>3</v>
      </c>
      <c r="EV31" s="47">
        <f t="shared" si="64"/>
        <v>3</v>
      </c>
      <c r="EW31" s="47">
        <f t="shared" si="64"/>
        <v>3</v>
      </c>
      <c r="EX31" s="47">
        <f t="shared" si="64"/>
        <v>3</v>
      </c>
      <c r="EY31" s="128"/>
    </row>
    <row r="32" spans="1:155" x14ac:dyDescent="0.25">
      <c r="A32" s="32" t="s">
        <v>47</v>
      </c>
      <c r="B32" s="146" t="s">
        <v>119</v>
      </c>
      <c r="C32" s="20" t="s">
        <v>11</v>
      </c>
      <c r="D32" s="69">
        <v>3528</v>
      </c>
      <c r="E32" s="74">
        <v>946</v>
      </c>
      <c r="F32" s="74">
        <v>600</v>
      </c>
      <c r="G32" s="74">
        <v>801</v>
      </c>
      <c r="H32" s="74">
        <v>983</v>
      </c>
      <c r="I32" s="74">
        <v>535</v>
      </c>
      <c r="J32" s="74">
        <v>792</v>
      </c>
      <c r="K32" s="74">
        <v>971</v>
      </c>
      <c r="L32" s="84">
        <v>728</v>
      </c>
      <c r="M32" s="84">
        <v>810</v>
      </c>
      <c r="N32" s="74">
        <v>641</v>
      </c>
      <c r="O32" s="74">
        <v>822</v>
      </c>
      <c r="P32" s="74">
        <v>669</v>
      </c>
      <c r="Q32" s="74">
        <v>652</v>
      </c>
      <c r="R32" s="74">
        <v>665</v>
      </c>
      <c r="S32" s="74">
        <v>527</v>
      </c>
      <c r="T32" s="106">
        <v>324</v>
      </c>
      <c r="U32" s="106">
        <v>701</v>
      </c>
      <c r="V32" s="106">
        <v>1224</v>
      </c>
      <c r="W32" s="106">
        <v>522</v>
      </c>
      <c r="X32" s="74">
        <v>855</v>
      </c>
      <c r="Y32" s="74">
        <v>552</v>
      </c>
      <c r="Z32" s="74">
        <v>614</v>
      </c>
      <c r="AA32" s="74">
        <v>510</v>
      </c>
      <c r="AB32" s="74">
        <v>559</v>
      </c>
      <c r="AC32" s="74">
        <v>569</v>
      </c>
      <c r="AD32" s="74">
        <v>678</v>
      </c>
      <c r="AE32" s="74">
        <v>577</v>
      </c>
      <c r="AF32" s="74">
        <v>586</v>
      </c>
      <c r="AG32" s="74">
        <v>300</v>
      </c>
      <c r="AH32" s="74">
        <v>840</v>
      </c>
      <c r="AI32" s="74">
        <v>551</v>
      </c>
      <c r="AJ32" s="74">
        <v>262</v>
      </c>
      <c r="AK32" s="74">
        <v>489</v>
      </c>
      <c r="AL32" s="74">
        <v>617</v>
      </c>
      <c r="AM32" s="74">
        <v>555</v>
      </c>
      <c r="AN32" s="74">
        <v>224</v>
      </c>
      <c r="AO32" s="74">
        <v>326</v>
      </c>
      <c r="AP32" s="74">
        <v>569</v>
      </c>
      <c r="AQ32" s="78">
        <v>665</v>
      </c>
      <c r="AR32" s="84">
        <v>487</v>
      </c>
      <c r="AS32" s="84">
        <v>731</v>
      </c>
      <c r="AT32" s="84">
        <v>362</v>
      </c>
      <c r="AU32" s="84">
        <v>697</v>
      </c>
      <c r="AV32" s="84">
        <v>992</v>
      </c>
      <c r="AW32" s="154">
        <v>686</v>
      </c>
      <c r="AX32" s="84">
        <v>609</v>
      </c>
      <c r="AY32" s="84">
        <v>488</v>
      </c>
      <c r="AZ32" s="84">
        <v>631</v>
      </c>
      <c r="BA32" s="84">
        <v>637</v>
      </c>
      <c r="BB32" s="179">
        <v>461</v>
      </c>
      <c r="BC32" s="179">
        <v>785</v>
      </c>
      <c r="BD32" s="179">
        <v>534</v>
      </c>
      <c r="BE32" s="179">
        <v>589</v>
      </c>
      <c r="BF32" s="179">
        <v>631</v>
      </c>
      <c r="BG32" s="179">
        <v>686</v>
      </c>
      <c r="BH32" s="179">
        <v>342</v>
      </c>
      <c r="BI32" s="179">
        <v>660</v>
      </c>
      <c r="BJ32" s="179">
        <v>593</v>
      </c>
      <c r="BK32" s="179">
        <v>691</v>
      </c>
      <c r="BL32" s="197">
        <v>579</v>
      </c>
      <c r="BM32" s="174">
        <v>610</v>
      </c>
      <c r="BN32" s="83">
        <f t="shared" si="7"/>
        <v>738.05217391304348</v>
      </c>
      <c r="BO32" s="27">
        <f t="shared" si="0"/>
        <v>4.780149865686413</v>
      </c>
      <c r="BP32" s="88">
        <f t="shared" si="11"/>
        <v>24.780149865686411</v>
      </c>
      <c r="BQ32" s="69"/>
      <c r="BR32" s="99">
        <f t="shared" si="1"/>
        <v>0</v>
      </c>
      <c r="BS32" s="89">
        <f t="shared" si="12"/>
        <v>24.780149865686411</v>
      </c>
      <c r="BT32" s="69">
        <v>900</v>
      </c>
      <c r="BU32" s="63">
        <f t="shared" si="71"/>
        <v>1</v>
      </c>
      <c r="BV32" s="63">
        <f t="shared" si="71"/>
        <v>1</v>
      </c>
      <c r="BW32" s="63">
        <f t="shared" si="71"/>
        <v>1</v>
      </c>
      <c r="BX32" s="63">
        <f t="shared" si="71"/>
        <v>1</v>
      </c>
      <c r="BY32" s="63">
        <f t="shared" si="71"/>
        <v>1</v>
      </c>
      <c r="BZ32" s="63">
        <f t="shared" si="71"/>
        <v>1</v>
      </c>
      <c r="CA32" s="63">
        <f t="shared" si="71"/>
        <v>1</v>
      </c>
      <c r="CB32" s="63">
        <f t="shared" si="71"/>
        <v>1</v>
      </c>
      <c r="CC32" s="63">
        <f t="shared" si="71"/>
        <v>1</v>
      </c>
      <c r="CD32" s="63">
        <f t="shared" si="71"/>
        <v>1</v>
      </c>
      <c r="CE32" s="63">
        <f t="shared" si="72"/>
        <v>1</v>
      </c>
      <c r="CF32" s="63">
        <f t="shared" si="72"/>
        <v>1</v>
      </c>
      <c r="CG32" s="63">
        <f t="shared" si="72"/>
        <v>3</v>
      </c>
      <c r="CH32" s="63">
        <f t="shared" si="72"/>
        <v>3</v>
      </c>
      <c r="CI32" s="63">
        <f t="shared" si="72"/>
        <v>3</v>
      </c>
      <c r="CJ32" s="63">
        <f t="shared" si="72"/>
        <v>3</v>
      </c>
      <c r="CK32" s="44">
        <f t="shared" si="72"/>
        <v>3</v>
      </c>
      <c r="CL32" s="44">
        <f t="shared" si="42"/>
        <v>3</v>
      </c>
      <c r="CM32" s="44">
        <f t="shared" si="42"/>
        <v>3</v>
      </c>
      <c r="CN32" s="44">
        <f t="shared" si="42"/>
        <v>3</v>
      </c>
      <c r="CO32" s="44">
        <f t="shared" si="42"/>
        <v>3</v>
      </c>
      <c r="CP32" s="44">
        <f t="shared" si="42"/>
        <v>3</v>
      </c>
      <c r="CQ32" s="44">
        <f t="shared" si="42"/>
        <v>3</v>
      </c>
      <c r="CR32" s="44">
        <f t="shared" si="42"/>
        <v>3</v>
      </c>
      <c r="CS32" s="44">
        <f t="shared" si="42"/>
        <v>3</v>
      </c>
      <c r="CT32" s="44">
        <f t="shared" si="42"/>
        <v>3</v>
      </c>
      <c r="CU32" s="44">
        <f t="shared" si="42"/>
        <v>3</v>
      </c>
      <c r="CV32" s="44">
        <f t="shared" si="42"/>
        <v>3</v>
      </c>
      <c r="CW32" s="44">
        <f t="shared" si="42"/>
        <v>3</v>
      </c>
      <c r="CX32" s="44">
        <f t="shared" si="43"/>
        <v>3</v>
      </c>
      <c r="CY32" s="44">
        <f t="shared" si="43"/>
        <v>3</v>
      </c>
      <c r="CZ32" s="44">
        <f t="shared" si="43"/>
        <v>3</v>
      </c>
      <c r="DA32" s="44">
        <f t="shared" si="43"/>
        <v>3</v>
      </c>
      <c r="DB32" s="44">
        <f t="shared" si="43"/>
        <v>3</v>
      </c>
      <c r="DC32" s="44">
        <f t="shared" si="43"/>
        <v>3</v>
      </c>
      <c r="DD32" s="44">
        <f t="shared" si="43"/>
        <v>3</v>
      </c>
      <c r="DE32" s="44">
        <f t="shared" si="43"/>
        <v>3</v>
      </c>
      <c r="DF32" s="44">
        <f t="shared" si="43"/>
        <v>3</v>
      </c>
      <c r="DG32" s="44">
        <f t="shared" si="43"/>
        <v>3</v>
      </c>
      <c r="DH32" s="44">
        <f t="shared" si="43"/>
        <v>3</v>
      </c>
      <c r="DI32" s="44">
        <f t="shared" si="43"/>
        <v>3</v>
      </c>
      <c r="DJ32" s="44">
        <f t="shared" si="16"/>
        <v>1</v>
      </c>
      <c r="DK32" s="44">
        <f t="shared" si="16"/>
        <v>1</v>
      </c>
      <c r="DL32" s="44">
        <f t="shared" si="16"/>
        <v>1</v>
      </c>
      <c r="DM32" s="44">
        <f t="shared" si="16"/>
        <v>1</v>
      </c>
      <c r="DN32" s="44">
        <f t="shared" si="16"/>
        <v>1</v>
      </c>
      <c r="DO32" s="44">
        <f t="shared" si="16"/>
        <v>1</v>
      </c>
      <c r="DP32" s="44">
        <f t="shared" si="16"/>
        <v>1</v>
      </c>
      <c r="DQ32" s="44">
        <f t="shared" si="16"/>
        <v>1</v>
      </c>
      <c r="DR32" s="44">
        <f t="shared" si="16"/>
        <v>1</v>
      </c>
      <c r="DS32" s="44">
        <f t="shared" si="16"/>
        <v>1</v>
      </c>
      <c r="DT32" s="44">
        <f t="shared" si="16"/>
        <v>1</v>
      </c>
      <c r="DU32" s="44">
        <f t="shared" si="16"/>
        <v>1</v>
      </c>
      <c r="DV32" s="44">
        <f t="shared" si="16"/>
        <v>1</v>
      </c>
      <c r="DW32" s="44">
        <f t="shared" si="16"/>
        <v>1</v>
      </c>
      <c r="DX32" s="44">
        <f t="shared" si="16"/>
        <v>1</v>
      </c>
      <c r="DY32" s="44">
        <f t="shared" si="16"/>
        <v>1</v>
      </c>
      <c r="DZ32" s="44">
        <f t="shared" si="64"/>
        <v>1</v>
      </c>
      <c r="EA32" s="44">
        <f t="shared" si="64"/>
        <v>1</v>
      </c>
      <c r="EB32" s="44">
        <f t="shared" si="64"/>
        <v>1</v>
      </c>
      <c r="EC32" s="44">
        <f t="shared" si="64"/>
        <v>1</v>
      </c>
      <c r="ED32" s="44">
        <f t="shared" si="64"/>
        <v>1</v>
      </c>
      <c r="EE32" s="44">
        <f t="shared" si="64"/>
        <v>1</v>
      </c>
      <c r="EF32" s="44">
        <f t="shared" si="64"/>
        <v>1</v>
      </c>
      <c r="EG32" s="44">
        <f t="shared" si="64"/>
        <v>1</v>
      </c>
      <c r="EH32" s="44">
        <f t="shared" si="64"/>
        <v>3</v>
      </c>
      <c r="EI32" s="44">
        <f t="shared" si="64"/>
        <v>3</v>
      </c>
      <c r="EJ32" s="44">
        <f t="shared" si="64"/>
        <v>3</v>
      </c>
      <c r="EK32" s="44">
        <f t="shared" si="64"/>
        <v>3</v>
      </c>
      <c r="EL32" s="44">
        <f t="shared" si="64"/>
        <v>3</v>
      </c>
      <c r="EM32" s="44">
        <f t="shared" ref="DZ32:EX40" si="75">IF($BP32&gt;=(EM$5),1,(IF($BS32&gt;=(EM$5),2,3)))</f>
        <v>3</v>
      </c>
      <c r="EN32" s="44">
        <f t="shared" si="75"/>
        <v>3</v>
      </c>
      <c r="EO32" s="44">
        <f t="shared" si="75"/>
        <v>3</v>
      </c>
      <c r="EP32" s="44">
        <f t="shared" si="75"/>
        <v>3</v>
      </c>
      <c r="EQ32" s="44">
        <f t="shared" si="75"/>
        <v>3</v>
      </c>
      <c r="ER32" s="44">
        <f t="shared" si="75"/>
        <v>3</v>
      </c>
      <c r="ES32" s="44">
        <f t="shared" si="75"/>
        <v>3</v>
      </c>
      <c r="ET32" s="44">
        <f t="shared" si="75"/>
        <v>3</v>
      </c>
      <c r="EU32" s="44">
        <f t="shared" si="75"/>
        <v>3</v>
      </c>
      <c r="EV32" s="44">
        <f t="shared" si="75"/>
        <v>3</v>
      </c>
      <c r="EW32" s="44">
        <f t="shared" si="75"/>
        <v>3</v>
      </c>
      <c r="EX32" s="44">
        <f t="shared" si="75"/>
        <v>3</v>
      </c>
      <c r="EY32" s="125"/>
    </row>
    <row r="33" spans="1:155" x14ac:dyDescent="0.25">
      <c r="A33" s="32"/>
      <c r="B33" s="146" t="s">
        <v>120</v>
      </c>
      <c r="C33" s="20" t="s">
        <v>12</v>
      </c>
      <c r="D33" s="69">
        <v>2865</v>
      </c>
      <c r="E33" s="74">
        <v>1</v>
      </c>
      <c r="F33" s="74">
        <v>1</v>
      </c>
      <c r="G33" s="74">
        <v>1</v>
      </c>
      <c r="H33" s="74">
        <v>0</v>
      </c>
      <c r="I33" s="74">
        <v>0</v>
      </c>
      <c r="J33" s="74">
        <v>0</v>
      </c>
      <c r="K33" s="74">
        <v>0</v>
      </c>
      <c r="L33" s="84">
        <v>0</v>
      </c>
      <c r="M33" s="8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106">
        <v>0</v>
      </c>
      <c r="U33" s="106" t="s">
        <v>75</v>
      </c>
      <c r="V33" s="106">
        <v>0</v>
      </c>
      <c r="W33" s="106" t="s">
        <v>75</v>
      </c>
      <c r="X33" s="74" t="s">
        <v>75</v>
      </c>
      <c r="Y33" s="74">
        <v>0</v>
      </c>
      <c r="Z33" s="74">
        <v>122</v>
      </c>
      <c r="AA33" s="74">
        <v>154</v>
      </c>
      <c r="AB33" s="74">
        <v>10</v>
      </c>
      <c r="AC33" s="74">
        <v>35</v>
      </c>
      <c r="AD33" s="74">
        <v>12</v>
      </c>
      <c r="AE33" s="74">
        <v>37</v>
      </c>
      <c r="AF33" s="74">
        <v>9</v>
      </c>
      <c r="AG33" s="74">
        <v>44</v>
      </c>
      <c r="AH33" s="74">
        <v>30</v>
      </c>
      <c r="AI33" s="74">
        <v>74</v>
      </c>
      <c r="AJ33" s="74">
        <v>49</v>
      </c>
      <c r="AK33" s="74">
        <v>10</v>
      </c>
      <c r="AL33" s="74">
        <v>90</v>
      </c>
      <c r="AM33" s="74">
        <v>33</v>
      </c>
      <c r="AN33" s="74">
        <v>270</v>
      </c>
      <c r="AO33" s="74">
        <v>60</v>
      </c>
      <c r="AP33" s="74">
        <v>79</v>
      </c>
      <c r="AQ33" s="78">
        <v>58</v>
      </c>
      <c r="AR33" s="84">
        <v>38</v>
      </c>
      <c r="AS33" s="84">
        <v>89</v>
      </c>
      <c r="AT33" s="84">
        <v>60</v>
      </c>
      <c r="AU33" s="84">
        <v>26</v>
      </c>
      <c r="AV33" s="84">
        <v>39</v>
      </c>
      <c r="AW33" s="154">
        <v>24</v>
      </c>
      <c r="AX33" s="84">
        <v>58</v>
      </c>
      <c r="AY33" s="84">
        <v>55</v>
      </c>
      <c r="AZ33" s="84">
        <v>85</v>
      </c>
      <c r="BA33" s="84">
        <v>575</v>
      </c>
      <c r="BB33" s="179">
        <v>72</v>
      </c>
      <c r="BC33" s="179">
        <v>111</v>
      </c>
      <c r="BD33" s="179">
        <v>102</v>
      </c>
      <c r="BE33" s="179">
        <v>50</v>
      </c>
      <c r="BF33" s="179">
        <v>75</v>
      </c>
      <c r="BG33" s="179">
        <v>97</v>
      </c>
      <c r="BH33" s="179">
        <v>56</v>
      </c>
      <c r="BI33" s="179">
        <v>53</v>
      </c>
      <c r="BJ33" s="179">
        <v>68</v>
      </c>
      <c r="BK33" s="179">
        <v>141</v>
      </c>
      <c r="BL33" s="197">
        <v>72</v>
      </c>
      <c r="BM33" s="174">
        <v>112</v>
      </c>
      <c r="BN33" s="83">
        <f t="shared" si="7"/>
        <v>110.39999999999999</v>
      </c>
      <c r="BO33" s="27">
        <f t="shared" si="0"/>
        <v>25.951086956521742</v>
      </c>
      <c r="BP33" s="88">
        <f t="shared" si="11"/>
        <v>45.951086956521742</v>
      </c>
      <c r="BQ33" s="19"/>
      <c r="BR33" s="99">
        <f t="shared" si="1"/>
        <v>0</v>
      </c>
      <c r="BS33" s="89">
        <f t="shared" si="12"/>
        <v>45.951086956521742</v>
      </c>
      <c r="BT33" s="69"/>
      <c r="BU33" s="63">
        <f t="shared" si="71"/>
        <v>1</v>
      </c>
      <c r="BV33" s="63">
        <f t="shared" si="71"/>
        <v>1</v>
      </c>
      <c r="BW33" s="63">
        <f t="shared" si="71"/>
        <v>1</v>
      </c>
      <c r="BX33" s="63">
        <f t="shared" si="71"/>
        <v>1</v>
      </c>
      <c r="BY33" s="63">
        <f t="shared" si="71"/>
        <v>1</v>
      </c>
      <c r="BZ33" s="63">
        <f t="shared" si="71"/>
        <v>1</v>
      </c>
      <c r="CA33" s="63">
        <f t="shared" si="71"/>
        <v>1</v>
      </c>
      <c r="CB33" s="63">
        <f t="shared" si="71"/>
        <v>1</v>
      </c>
      <c r="CC33" s="63">
        <f t="shared" si="71"/>
        <v>1</v>
      </c>
      <c r="CD33" s="63">
        <f t="shared" si="71"/>
        <v>1</v>
      </c>
      <c r="CE33" s="63">
        <f t="shared" si="72"/>
        <v>1</v>
      </c>
      <c r="CF33" s="63">
        <f t="shared" si="72"/>
        <v>1</v>
      </c>
      <c r="CG33" s="63">
        <f t="shared" si="72"/>
        <v>1</v>
      </c>
      <c r="CH33" s="63">
        <f t="shared" si="72"/>
        <v>1</v>
      </c>
      <c r="CI33" s="63">
        <f t="shared" si="72"/>
        <v>1</v>
      </c>
      <c r="CJ33" s="63">
        <f t="shared" si="72"/>
        <v>1</v>
      </c>
      <c r="CK33" s="44">
        <f t="shared" si="72"/>
        <v>1</v>
      </c>
      <c r="CL33" s="44">
        <f t="shared" si="42"/>
        <v>1</v>
      </c>
      <c r="CM33" s="44">
        <f t="shared" si="42"/>
        <v>1</v>
      </c>
      <c r="CN33" s="44">
        <f t="shared" si="42"/>
        <v>1</v>
      </c>
      <c r="CO33" s="44">
        <f t="shared" si="42"/>
        <v>1</v>
      </c>
      <c r="CP33" s="44">
        <f t="shared" si="42"/>
        <v>1</v>
      </c>
      <c r="CQ33" s="44">
        <f t="shared" si="42"/>
        <v>1</v>
      </c>
      <c r="CR33" s="44">
        <f t="shared" si="42"/>
        <v>1</v>
      </c>
      <c r="CS33" s="44">
        <f t="shared" si="42"/>
        <v>1</v>
      </c>
      <c r="CT33" s="44">
        <f t="shared" si="42"/>
        <v>1</v>
      </c>
      <c r="CU33" s="44">
        <f t="shared" si="42"/>
        <v>1</v>
      </c>
      <c r="CV33" s="44">
        <f t="shared" si="42"/>
        <v>1</v>
      </c>
      <c r="CW33" s="44">
        <f t="shared" si="42"/>
        <v>1</v>
      </c>
      <c r="CX33" s="44">
        <f t="shared" si="43"/>
        <v>1</v>
      </c>
      <c r="CY33" s="44">
        <f t="shared" si="43"/>
        <v>1</v>
      </c>
      <c r="CZ33" s="44">
        <f t="shared" si="43"/>
        <v>1</v>
      </c>
      <c r="DA33" s="44">
        <f t="shared" si="43"/>
        <v>1</v>
      </c>
      <c r="DB33" s="44">
        <f t="shared" si="43"/>
        <v>3</v>
      </c>
      <c r="DC33" s="44">
        <f t="shared" si="43"/>
        <v>3</v>
      </c>
      <c r="DD33" s="44">
        <f t="shared" si="43"/>
        <v>3</v>
      </c>
      <c r="DE33" s="44">
        <f t="shared" si="43"/>
        <v>3</v>
      </c>
      <c r="DF33" s="44">
        <f t="shared" si="43"/>
        <v>3</v>
      </c>
      <c r="DG33" s="44">
        <f t="shared" si="43"/>
        <v>3</v>
      </c>
      <c r="DH33" s="44">
        <f t="shared" si="43"/>
        <v>3</v>
      </c>
      <c r="DI33" s="44">
        <f t="shared" si="43"/>
        <v>3</v>
      </c>
      <c r="DJ33" s="44">
        <f t="shared" si="16"/>
        <v>1</v>
      </c>
      <c r="DK33" s="44">
        <f t="shared" si="16"/>
        <v>1</v>
      </c>
      <c r="DL33" s="44">
        <f t="shared" si="16"/>
        <v>1</v>
      </c>
      <c r="DM33" s="44">
        <f t="shared" si="16"/>
        <v>1</v>
      </c>
      <c r="DN33" s="44">
        <f t="shared" si="16"/>
        <v>1</v>
      </c>
      <c r="DO33" s="44">
        <f t="shared" si="16"/>
        <v>1</v>
      </c>
      <c r="DP33" s="44">
        <f t="shared" si="16"/>
        <v>1</v>
      </c>
      <c r="DQ33" s="44">
        <f t="shared" si="16"/>
        <v>1</v>
      </c>
      <c r="DR33" s="44">
        <f t="shared" si="16"/>
        <v>1</v>
      </c>
      <c r="DS33" s="44">
        <f t="shared" si="16"/>
        <v>1</v>
      </c>
      <c r="DT33" s="44">
        <f t="shared" si="16"/>
        <v>1</v>
      </c>
      <c r="DU33" s="44">
        <f t="shared" si="16"/>
        <v>1</v>
      </c>
      <c r="DV33" s="44">
        <f t="shared" si="16"/>
        <v>1</v>
      </c>
      <c r="DW33" s="44">
        <f t="shared" si="16"/>
        <v>1</v>
      </c>
      <c r="DX33" s="44">
        <f t="shared" si="16"/>
        <v>1</v>
      </c>
      <c r="DY33" s="44">
        <f t="shared" si="16"/>
        <v>1</v>
      </c>
      <c r="DZ33" s="44">
        <f t="shared" si="75"/>
        <v>1</v>
      </c>
      <c r="EA33" s="44">
        <f t="shared" si="75"/>
        <v>1</v>
      </c>
      <c r="EB33" s="44">
        <f t="shared" si="75"/>
        <v>1</v>
      </c>
      <c r="EC33" s="44">
        <f t="shared" si="75"/>
        <v>1</v>
      </c>
      <c r="ED33" s="44">
        <f t="shared" si="75"/>
        <v>1</v>
      </c>
      <c r="EE33" s="44">
        <f t="shared" si="75"/>
        <v>1</v>
      </c>
      <c r="EF33" s="44">
        <f t="shared" si="75"/>
        <v>1</v>
      </c>
      <c r="EG33" s="44">
        <f t="shared" si="75"/>
        <v>1</v>
      </c>
      <c r="EH33" s="44">
        <f t="shared" si="75"/>
        <v>1</v>
      </c>
      <c r="EI33" s="44">
        <f t="shared" si="75"/>
        <v>1</v>
      </c>
      <c r="EJ33" s="44">
        <f t="shared" si="75"/>
        <v>1</v>
      </c>
      <c r="EK33" s="44">
        <f t="shared" si="75"/>
        <v>1</v>
      </c>
      <c r="EL33" s="44">
        <f t="shared" si="75"/>
        <v>1</v>
      </c>
      <c r="EM33" s="44">
        <f t="shared" si="75"/>
        <v>1</v>
      </c>
      <c r="EN33" s="44">
        <f t="shared" si="75"/>
        <v>1</v>
      </c>
      <c r="EO33" s="44">
        <f t="shared" si="75"/>
        <v>1</v>
      </c>
      <c r="EP33" s="44">
        <f t="shared" si="75"/>
        <v>1</v>
      </c>
      <c r="EQ33" s="44">
        <f t="shared" si="75"/>
        <v>1</v>
      </c>
      <c r="ER33" s="44">
        <f t="shared" si="75"/>
        <v>1</v>
      </c>
      <c r="ES33" s="44">
        <f t="shared" si="75"/>
        <v>1</v>
      </c>
      <c r="ET33" s="44">
        <f t="shared" si="75"/>
        <v>1</v>
      </c>
      <c r="EU33" s="44">
        <f t="shared" si="75"/>
        <v>1</v>
      </c>
      <c r="EV33" s="44">
        <f t="shared" si="75"/>
        <v>1</v>
      </c>
      <c r="EW33" s="44">
        <f t="shared" si="75"/>
        <v>1</v>
      </c>
      <c r="EX33" s="44">
        <f t="shared" si="75"/>
        <v>1</v>
      </c>
      <c r="EY33" s="125"/>
    </row>
    <row r="34" spans="1:155" x14ac:dyDescent="0.25">
      <c r="A34" s="32"/>
      <c r="B34" s="146" t="s">
        <v>121</v>
      </c>
      <c r="C34" s="20" t="s">
        <v>21</v>
      </c>
      <c r="D34" s="130">
        <v>89</v>
      </c>
      <c r="E34" s="74">
        <v>1</v>
      </c>
      <c r="F34" s="74">
        <v>3</v>
      </c>
      <c r="G34" s="74">
        <v>8</v>
      </c>
      <c r="H34" s="74">
        <v>24</v>
      </c>
      <c r="I34" s="74">
        <v>13</v>
      </c>
      <c r="J34" s="74">
        <v>55</v>
      </c>
      <c r="K34" s="74">
        <v>10</v>
      </c>
      <c r="L34" s="84">
        <v>34</v>
      </c>
      <c r="M34" s="84">
        <v>13</v>
      </c>
      <c r="N34" s="74">
        <v>14</v>
      </c>
      <c r="O34" s="74">
        <v>8</v>
      </c>
      <c r="P34" s="74">
        <v>17</v>
      </c>
      <c r="Q34" s="74">
        <v>16</v>
      </c>
      <c r="R34" s="74">
        <v>6</v>
      </c>
      <c r="S34" s="74">
        <v>1</v>
      </c>
      <c r="T34" s="106">
        <v>0</v>
      </c>
      <c r="U34" s="106" t="s">
        <v>75</v>
      </c>
      <c r="V34" s="106" t="s">
        <v>75</v>
      </c>
      <c r="W34" s="106" t="s">
        <v>75</v>
      </c>
      <c r="X34" s="74">
        <v>14</v>
      </c>
      <c r="Y34" s="74">
        <v>5</v>
      </c>
      <c r="Z34" s="74">
        <v>6</v>
      </c>
      <c r="AA34" s="74">
        <v>0</v>
      </c>
      <c r="AB34" s="74">
        <v>0</v>
      </c>
      <c r="AC34" s="74">
        <v>8</v>
      </c>
      <c r="AD34" s="74">
        <v>6</v>
      </c>
      <c r="AE34" s="74">
        <v>0</v>
      </c>
      <c r="AF34" s="74">
        <v>21</v>
      </c>
      <c r="AG34" s="74">
        <v>0</v>
      </c>
      <c r="AH34" s="74">
        <v>18</v>
      </c>
      <c r="AI34" s="74">
        <v>1</v>
      </c>
      <c r="AJ34" s="74">
        <v>12</v>
      </c>
      <c r="AK34" s="74">
        <v>11</v>
      </c>
      <c r="AL34" s="74">
        <v>22</v>
      </c>
      <c r="AM34" s="74">
        <v>0</v>
      </c>
      <c r="AN34" s="74">
        <v>36</v>
      </c>
      <c r="AO34" s="74">
        <v>0</v>
      </c>
      <c r="AP34" s="74">
        <v>0</v>
      </c>
      <c r="AQ34" s="78">
        <v>0</v>
      </c>
      <c r="AR34" s="84">
        <v>0</v>
      </c>
      <c r="AS34" s="84">
        <v>1</v>
      </c>
      <c r="AT34" s="84" t="s">
        <v>75</v>
      </c>
      <c r="AU34" s="84">
        <v>0</v>
      </c>
      <c r="AV34" s="84">
        <v>0</v>
      </c>
      <c r="AW34" s="154">
        <v>0</v>
      </c>
      <c r="AX34" s="84">
        <v>0</v>
      </c>
      <c r="AY34" s="84">
        <v>0</v>
      </c>
      <c r="AZ34" s="84">
        <v>0</v>
      </c>
      <c r="BA34" s="84">
        <v>0</v>
      </c>
      <c r="BB34" s="179">
        <v>4</v>
      </c>
      <c r="BC34" s="179">
        <v>0</v>
      </c>
      <c r="BD34" s="179">
        <v>2</v>
      </c>
      <c r="BE34" s="179">
        <v>6</v>
      </c>
      <c r="BF34" s="179">
        <v>0</v>
      </c>
      <c r="BG34" s="179">
        <v>0</v>
      </c>
      <c r="BH34" s="179">
        <v>0</v>
      </c>
      <c r="BI34" s="179">
        <v>0</v>
      </c>
      <c r="BJ34" s="179">
        <v>0</v>
      </c>
      <c r="BK34" s="179">
        <v>0</v>
      </c>
      <c r="BL34" s="197">
        <v>0</v>
      </c>
      <c r="BM34" s="174">
        <v>1</v>
      </c>
      <c r="BN34" s="83">
        <f t="shared" si="7"/>
        <v>0.76363636363636356</v>
      </c>
      <c r="BO34" s="27">
        <f t="shared" si="0"/>
        <v>116.54761904761907</v>
      </c>
      <c r="BP34" s="58">
        <f t="shared" si="11"/>
        <v>136.54761904761907</v>
      </c>
      <c r="BQ34" s="19"/>
      <c r="BR34" s="40">
        <f t="shared" si="1"/>
        <v>0</v>
      </c>
      <c r="BS34" s="14">
        <f t="shared" si="12"/>
        <v>136.54761904761907</v>
      </c>
      <c r="BT34" s="69"/>
      <c r="BU34" s="63">
        <f t="shared" si="71"/>
        <v>1</v>
      </c>
      <c r="BV34" s="63">
        <f t="shared" si="71"/>
        <v>1</v>
      </c>
      <c r="BW34" s="63">
        <f t="shared" si="71"/>
        <v>1</v>
      </c>
      <c r="BX34" s="63">
        <f t="shared" si="71"/>
        <v>1</v>
      </c>
      <c r="BY34" s="63">
        <f t="shared" si="71"/>
        <v>1</v>
      </c>
      <c r="BZ34" s="63">
        <f t="shared" si="71"/>
        <v>1</v>
      </c>
      <c r="CA34" s="63">
        <f t="shared" si="71"/>
        <v>1</v>
      </c>
      <c r="CB34" s="63">
        <f t="shared" si="71"/>
        <v>1</v>
      </c>
      <c r="CC34" s="63">
        <f t="shared" si="71"/>
        <v>1</v>
      </c>
      <c r="CD34" s="63">
        <f t="shared" si="71"/>
        <v>1</v>
      </c>
      <c r="CE34" s="63">
        <f t="shared" si="72"/>
        <v>1</v>
      </c>
      <c r="CF34" s="63">
        <f t="shared" si="72"/>
        <v>1</v>
      </c>
      <c r="CG34" s="63">
        <f t="shared" si="72"/>
        <v>1</v>
      </c>
      <c r="CH34" s="63">
        <f t="shared" si="72"/>
        <v>1</v>
      </c>
      <c r="CI34" s="63">
        <f t="shared" si="72"/>
        <v>1</v>
      </c>
      <c r="CJ34" s="63">
        <f t="shared" si="72"/>
        <v>1</v>
      </c>
      <c r="CK34" s="44">
        <f t="shared" si="72"/>
        <v>1</v>
      </c>
      <c r="CL34" s="44">
        <f t="shared" ref="CL34:DA40" si="76">IF($BP34&gt;=CL$5,1,(IF($BS34&gt;=CL$5,2,3)))</f>
        <v>1</v>
      </c>
      <c r="CM34" s="44">
        <f t="shared" si="76"/>
        <v>1</v>
      </c>
      <c r="CN34" s="44">
        <f t="shared" si="76"/>
        <v>1</v>
      </c>
      <c r="CO34" s="44">
        <f t="shared" si="76"/>
        <v>1</v>
      </c>
      <c r="CP34" s="44">
        <f t="shared" si="76"/>
        <v>1</v>
      </c>
      <c r="CQ34" s="44">
        <f t="shared" si="76"/>
        <v>1</v>
      </c>
      <c r="CR34" s="44">
        <f t="shared" si="76"/>
        <v>1</v>
      </c>
      <c r="CS34" s="44">
        <f t="shared" si="76"/>
        <v>1</v>
      </c>
      <c r="CT34" s="44">
        <f t="shared" si="76"/>
        <v>1</v>
      </c>
      <c r="CU34" s="44">
        <f t="shared" si="76"/>
        <v>1</v>
      </c>
      <c r="CV34" s="44">
        <f t="shared" si="76"/>
        <v>1</v>
      </c>
      <c r="CW34" s="44">
        <f t="shared" si="76"/>
        <v>1</v>
      </c>
      <c r="CX34" s="44">
        <f t="shared" si="76"/>
        <v>1</v>
      </c>
      <c r="CY34" s="44">
        <f t="shared" si="76"/>
        <v>1</v>
      </c>
      <c r="CZ34" s="44">
        <f t="shared" si="76"/>
        <v>1</v>
      </c>
      <c r="DA34" s="44">
        <f t="shared" si="76"/>
        <v>1</v>
      </c>
      <c r="DB34" s="44">
        <f t="shared" ref="CX34:DI40" si="77">IF($BP34&gt;=DB$5,1,(IF($BS34&gt;=DB$5,2,3)))</f>
        <v>1</v>
      </c>
      <c r="DC34" s="44">
        <f t="shared" si="77"/>
        <v>1</v>
      </c>
      <c r="DD34" s="44">
        <f t="shared" si="77"/>
        <v>1</v>
      </c>
      <c r="DE34" s="44">
        <f t="shared" si="77"/>
        <v>1</v>
      </c>
      <c r="DF34" s="44">
        <f t="shared" si="77"/>
        <v>1</v>
      </c>
      <c r="DG34" s="44">
        <f t="shared" si="77"/>
        <v>1</v>
      </c>
      <c r="DH34" s="44">
        <f t="shared" si="77"/>
        <v>1</v>
      </c>
      <c r="DI34" s="44">
        <f t="shared" si="77"/>
        <v>1</v>
      </c>
      <c r="DJ34" s="44">
        <f t="shared" si="16"/>
        <v>1</v>
      </c>
      <c r="DK34" s="44">
        <f t="shared" si="16"/>
        <v>1</v>
      </c>
      <c r="DL34" s="44">
        <f t="shared" si="16"/>
        <v>1</v>
      </c>
      <c r="DM34" s="44">
        <f t="shared" si="16"/>
        <v>1</v>
      </c>
      <c r="DN34" s="44">
        <f t="shared" si="16"/>
        <v>1</v>
      </c>
      <c r="DO34" s="44">
        <f t="shared" si="16"/>
        <v>1</v>
      </c>
      <c r="DP34" s="44">
        <f t="shared" si="16"/>
        <v>1</v>
      </c>
      <c r="DQ34" s="44">
        <f t="shared" si="16"/>
        <v>1</v>
      </c>
      <c r="DR34" s="44">
        <f t="shared" si="16"/>
        <v>1</v>
      </c>
      <c r="DS34" s="44">
        <f t="shared" si="16"/>
        <v>1</v>
      </c>
      <c r="DT34" s="44">
        <f t="shared" si="16"/>
        <v>1</v>
      </c>
      <c r="DU34" s="44">
        <f t="shared" si="16"/>
        <v>1</v>
      </c>
      <c r="DV34" s="44">
        <f t="shared" si="16"/>
        <v>1</v>
      </c>
      <c r="DW34" s="44">
        <f t="shared" si="16"/>
        <v>1</v>
      </c>
      <c r="DX34" s="44">
        <f t="shared" si="16"/>
        <v>1</v>
      </c>
      <c r="DY34" s="44">
        <f t="shared" si="16"/>
        <v>1</v>
      </c>
      <c r="DZ34" s="44">
        <f t="shared" si="75"/>
        <v>1</v>
      </c>
      <c r="EA34" s="44">
        <f t="shared" si="75"/>
        <v>1</v>
      </c>
      <c r="EB34" s="44">
        <f t="shared" si="75"/>
        <v>1</v>
      </c>
      <c r="EC34" s="44">
        <f t="shared" si="75"/>
        <v>1</v>
      </c>
      <c r="ED34" s="44">
        <f t="shared" si="75"/>
        <v>1</v>
      </c>
      <c r="EE34" s="44">
        <f t="shared" si="75"/>
        <v>1</v>
      </c>
      <c r="EF34" s="44">
        <f t="shared" si="75"/>
        <v>1</v>
      </c>
      <c r="EG34" s="44">
        <f t="shared" si="75"/>
        <v>1</v>
      </c>
      <c r="EH34" s="44">
        <f t="shared" si="75"/>
        <v>1</v>
      </c>
      <c r="EI34" s="44">
        <f t="shared" si="75"/>
        <v>1</v>
      </c>
      <c r="EJ34" s="44">
        <f t="shared" si="75"/>
        <v>1</v>
      </c>
      <c r="EK34" s="44">
        <f t="shared" si="75"/>
        <v>1</v>
      </c>
      <c r="EL34" s="44">
        <f t="shared" si="75"/>
        <v>1</v>
      </c>
      <c r="EM34" s="44">
        <f t="shared" si="75"/>
        <v>1</v>
      </c>
      <c r="EN34" s="44">
        <f t="shared" si="75"/>
        <v>1</v>
      </c>
      <c r="EO34" s="44">
        <f t="shared" si="75"/>
        <v>1</v>
      </c>
      <c r="EP34" s="44">
        <f t="shared" si="75"/>
        <v>1</v>
      </c>
      <c r="EQ34" s="44">
        <f t="shared" si="75"/>
        <v>1</v>
      </c>
      <c r="ER34" s="44">
        <f t="shared" si="75"/>
        <v>1</v>
      </c>
      <c r="ES34" s="44">
        <f t="shared" si="75"/>
        <v>1</v>
      </c>
      <c r="ET34" s="44">
        <f t="shared" si="75"/>
        <v>1</v>
      </c>
      <c r="EU34" s="44">
        <f t="shared" si="75"/>
        <v>1</v>
      </c>
      <c r="EV34" s="44">
        <f t="shared" si="75"/>
        <v>1</v>
      </c>
      <c r="EW34" s="44">
        <f t="shared" si="75"/>
        <v>1</v>
      </c>
      <c r="EX34" s="44">
        <f t="shared" si="75"/>
        <v>1</v>
      </c>
      <c r="EY34" s="125"/>
    </row>
    <row r="35" spans="1:155" x14ac:dyDescent="0.25">
      <c r="A35" s="32"/>
      <c r="B35" s="146" t="s">
        <v>122</v>
      </c>
      <c r="C35" s="20" t="s">
        <v>14</v>
      </c>
      <c r="D35" s="130">
        <v>545</v>
      </c>
      <c r="E35" s="74">
        <v>121</v>
      </c>
      <c r="F35" s="74">
        <v>122</v>
      </c>
      <c r="G35" s="74">
        <v>85</v>
      </c>
      <c r="H35" s="74">
        <v>71</v>
      </c>
      <c r="I35" s="74">
        <v>57</v>
      </c>
      <c r="J35" s="74">
        <v>58</v>
      </c>
      <c r="K35" s="74">
        <v>57</v>
      </c>
      <c r="L35" s="84">
        <v>101</v>
      </c>
      <c r="M35" s="84">
        <v>79</v>
      </c>
      <c r="N35" s="74">
        <v>63</v>
      </c>
      <c r="O35" s="74">
        <v>60</v>
      </c>
      <c r="P35" s="74">
        <v>67</v>
      </c>
      <c r="Q35" s="74">
        <v>54</v>
      </c>
      <c r="R35" s="74">
        <v>78</v>
      </c>
      <c r="S35" s="74">
        <v>44</v>
      </c>
      <c r="T35" s="106">
        <v>25</v>
      </c>
      <c r="U35" s="106">
        <v>89</v>
      </c>
      <c r="V35" s="106">
        <v>63</v>
      </c>
      <c r="W35" s="106">
        <v>81</v>
      </c>
      <c r="X35" s="74">
        <v>76</v>
      </c>
      <c r="Y35" s="74">
        <v>74</v>
      </c>
      <c r="Z35" s="74">
        <v>92</v>
      </c>
      <c r="AA35" s="74">
        <v>83</v>
      </c>
      <c r="AB35" s="74">
        <v>79</v>
      </c>
      <c r="AC35" s="74">
        <v>57</v>
      </c>
      <c r="AD35" s="74">
        <v>76</v>
      </c>
      <c r="AE35" s="74">
        <v>68</v>
      </c>
      <c r="AF35" s="74">
        <v>50</v>
      </c>
      <c r="AG35" s="74">
        <v>106</v>
      </c>
      <c r="AH35" s="74">
        <v>51</v>
      </c>
      <c r="AI35" s="74">
        <v>55</v>
      </c>
      <c r="AJ35" s="74">
        <v>95</v>
      </c>
      <c r="AK35" s="74">
        <v>59</v>
      </c>
      <c r="AL35" s="74">
        <v>34</v>
      </c>
      <c r="AM35" s="74">
        <v>119</v>
      </c>
      <c r="AN35" s="74">
        <v>66</v>
      </c>
      <c r="AO35" s="74">
        <v>66</v>
      </c>
      <c r="AP35" s="74">
        <v>90</v>
      </c>
      <c r="AQ35" s="78">
        <v>65</v>
      </c>
      <c r="AR35" s="84">
        <v>87</v>
      </c>
      <c r="AS35" s="84">
        <v>75</v>
      </c>
      <c r="AT35" s="84">
        <v>50</v>
      </c>
      <c r="AU35" s="84">
        <v>55</v>
      </c>
      <c r="AV35" s="84">
        <v>106</v>
      </c>
      <c r="AW35" s="154">
        <v>67</v>
      </c>
      <c r="AX35" s="84">
        <v>74</v>
      </c>
      <c r="AY35" s="84">
        <v>69</v>
      </c>
      <c r="AZ35" s="84">
        <v>33</v>
      </c>
      <c r="BA35" s="84">
        <v>12</v>
      </c>
      <c r="BB35" s="179">
        <v>26</v>
      </c>
      <c r="BC35" s="179">
        <v>6</v>
      </c>
      <c r="BD35" s="179">
        <v>9</v>
      </c>
      <c r="BE35" s="179">
        <v>18</v>
      </c>
      <c r="BF35" s="179">
        <v>9</v>
      </c>
      <c r="BG35" s="179">
        <v>12</v>
      </c>
      <c r="BH35" s="179">
        <v>17</v>
      </c>
      <c r="BI35" s="179">
        <v>13</v>
      </c>
      <c r="BJ35" s="179">
        <v>12</v>
      </c>
      <c r="BK35" s="179">
        <v>11</v>
      </c>
      <c r="BL35" s="197">
        <v>8</v>
      </c>
      <c r="BM35" s="174">
        <v>5</v>
      </c>
      <c r="BN35" s="83">
        <f t="shared" si="7"/>
        <v>43.77391304347826</v>
      </c>
      <c r="BO35" s="27">
        <f t="shared" si="0"/>
        <v>12.450337703615416</v>
      </c>
      <c r="BP35" s="58">
        <f>$BP$2+BO35</f>
        <v>32.450337703615418</v>
      </c>
      <c r="BQ35" s="19"/>
      <c r="BR35" s="40">
        <f t="shared" si="1"/>
        <v>0</v>
      </c>
      <c r="BS35" s="14">
        <f>BP35+BR35</f>
        <v>32.450337703615418</v>
      </c>
      <c r="BT35" s="69"/>
      <c r="BU35" s="63">
        <f t="shared" ref="BU35:CD36" si="78">IF($BP35&gt;=BU$5,1,(IF($BS35&gt;=BU$5,2,3)))</f>
        <v>1</v>
      </c>
      <c r="BV35" s="63">
        <f t="shared" si="78"/>
        <v>1</v>
      </c>
      <c r="BW35" s="63">
        <f t="shared" si="78"/>
        <v>1</v>
      </c>
      <c r="BX35" s="63">
        <f t="shared" si="78"/>
        <v>1</v>
      </c>
      <c r="BY35" s="63">
        <f t="shared" si="78"/>
        <v>1</v>
      </c>
      <c r="BZ35" s="63">
        <f t="shared" si="78"/>
        <v>1</v>
      </c>
      <c r="CA35" s="63">
        <f t="shared" si="78"/>
        <v>1</v>
      </c>
      <c r="CB35" s="63">
        <f t="shared" si="78"/>
        <v>1</v>
      </c>
      <c r="CC35" s="63">
        <f t="shared" si="78"/>
        <v>1</v>
      </c>
      <c r="CD35" s="63">
        <f t="shared" si="78"/>
        <v>1</v>
      </c>
      <c r="CE35" s="63">
        <f t="shared" si="72"/>
        <v>1</v>
      </c>
      <c r="CF35" s="63">
        <f t="shared" si="72"/>
        <v>1</v>
      </c>
      <c r="CG35" s="63">
        <f t="shared" si="72"/>
        <v>1</v>
      </c>
      <c r="CH35" s="63">
        <f t="shared" si="72"/>
        <v>1</v>
      </c>
      <c r="CI35" s="63">
        <f t="shared" si="72"/>
        <v>1</v>
      </c>
      <c r="CJ35" s="63">
        <f t="shared" si="72"/>
        <v>1</v>
      </c>
      <c r="CK35" s="44">
        <f t="shared" si="72"/>
        <v>1</v>
      </c>
      <c r="CL35" s="44">
        <f t="shared" si="76"/>
        <v>1</v>
      </c>
      <c r="CM35" s="44">
        <f t="shared" si="76"/>
        <v>1</v>
      </c>
      <c r="CN35" s="44">
        <f t="shared" si="76"/>
        <v>1</v>
      </c>
      <c r="CO35" s="44">
        <f t="shared" si="76"/>
        <v>3</v>
      </c>
      <c r="CP35" s="44">
        <f t="shared" si="76"/>
        <v>3</v>
      </c>
      <c r="CQ35" s="44">
        <f t="shared" si="76"/>
        <v>3</v>
      </c>
      <c r="CR35" s="44">
        <f t="shared" si="76"/>
        <v>3</v>
      </c>
      <c r="CS35" s="44">
        <f t="shared" si="76"/>
        <v>3</v>
      </c>
      <c r="CT35" s="44">
        <f t="shared" si="76"/>
        <v>3</v>
      </c>
      <c r="CU35" s="44">
        <f t="shared" si="76"/>
        <v>3</v>
      </c>
      <c r="CV35" s="44">
        <f t="shared" si="76"/>
        <v>3</v>
      </c>
      <c r="CW35" s="44">
        <f t="shared" si="76"/>
        <v>3</v>
      </c>
      <c r="CX35" s="44">
        <f t="shared" si="77"/>
        <v>3</v>
      </c>
      <c r="CY35" s="44">
        <f t="shared" si="77"/>
        <v>3</v>
      </c>
      <c r="CZ35" s="44">
        <f t="shared" si="77"/>
        <v>3</v>
      </c>
      <c r="DA35" s="44">
        <f t="shared" si="77"/>
        <v>3</v>
      </c>
      <c r="DB35" s="44">
        <f t="shared" si="77"/>
        <v>3</v>
      </c>
      <c r="DC35" s="44">
        <f t="shared" si="77"/>
        <v>3</v>
      </c>
      <c r="DD35" s="44">
        <f t="shared" si="77"/>
        <v>3</v>
      </c>
      <c r="DE35" s="44">
        <f t="shared" si="77"/>
        <v>3</v>
      </c>
      <c r="DF35" s="44">
        <f t="shared" si="77"/>
        <v>3</v>
      </c>
      <c r="DG35" s="44">
        <f t="shared" si="77"/>
        <v>3</v>
      </c>
      <c r="DH35" s="44">
        <f t="shared" si="77"/>
        <v>3</v>
      </c>
      <c r="DI35" s="44">
        <f t="shared" si="77"/>
        <v>3</v>
      </c>
      <c r="DJ35" s="44">
        <f t="shared" si="16"/>
        <v>1</v>
      </c>
      <c r="DK35" s="44">
        <f t="shared" si="16"/>
        <v>1</v>
      </c>
      <c r="DL35" s="44">
        <f t="shared" si="16"/>
        <v>1</v>
      </c>
      <c r="DM35" s="44">
        <f t="shared" si="16"/>
        <v>1</v>
      </c>
      <c r="DN35" s="44">
        <f t="shared" si="16"/>
        <v>1</v>
      </c>
      <c r="DO35" s="44">
        <f t="shared" si="16"/>
        <v>1</v>
      </c>
      <c r="DP35" s="44">
        <f t="shared" si="16"/>
        <v>1</v>
      </c>
      <c r="DQ35" s="44">
        <f t="shared" si="16"/>
        <v>1</v>
      </c>
      <c r="DR35" s="44">
        <f t="shared" si="16"/>
        <v>1</v>
      </c>
      <c r="DS35" s="44">
        <f t="shared" si="16"/>
        <v>1</v>
      </c>
      <c r="DT35" s="44">
        <f t="shared" si="16"/>
        <v>1</v>
      </c>
      <c r="DU35" s="44">
        <f t="shared" si="16"/>
        <v>1</v>
      </c>
      <c r="DV35" s="44">
        <f t="shared" si="16"/>
        <v>1</v>
      </c>
      <c r="DW35" s="44">
        <f t="shared" si="16"/>
        <v>1</v>
      </c>
      <c r="DX35" s="44">
        <f t="shared" si="16"/>
        <v>1</v>
      </c>
      <c r="DY35" s="44">
        <f t="shared" si="16"/>
        <v>1</v>
      </c>
      <c r="DZ35" s="44">
        <f t="shared" si="75"/>
        <v>1</v>
      </c>
      <c r="EA35" s="44">
        <f t="shared" si="75"/>
        <v>1</v>
      </c>
      <c r="EB35" s="44">
        <f t="shared" si="75"/>
        <v>1</v>
      </c>
      <c r="EC35" s="44">
        <f t="shared" si="75"/>
        <v>1</v>
      </c>
      <c r="ED35" s="44">
        <f t="shared" si="75"/>
        <v>1</v>
      </c>
      <c r="EE35" s="44">
        <f t="shared" si="75"/>
        <v>1</v>
      </c>
      <c r="EF35" s="44">
        <f t="shared" si="75"/>
        <v>1</v>
      </c>
      <c r="EG35" s="44">
        <f t="shared" si="75"/>
        <v>1</v>
      </c>
      <c r="EH35" s="44">
        <f t="shared" si="75"/>
        <v>1</v>
      </c>
      <c r="EI35" s="44">
        <f t="shared" si="75"/>
        <v>1</v>
      </c>
      <c r="EJ35" s="44">
        <f t="shared" si="75"/>
        <v>1</v>
      </c>
      <c r="EK35" s="44">
        <f t="shared" si="75"/>
        <v>1</v>
      </c>
      <c r="EL35" s="44">
        <f t="shared" si="75"/>
        <v>1</v>
      </c>
      <c r="EM35" s="44">
        <f t="shared" si="75"/>
        <v>1</v>
      </c>
      <c r="EN35" s="44">
        <f t="shared" si="75"/>
        <v>1</v>
      </c>
      <c r="EO35" s="44">
        <f t="shared" si="75"/>
        <v>1</v>
      </c>
      <c r="EP35" s="44">
        <f t="shared" si="75"/>
        <v>3</v>
      </c>
      <c r="EQ35" s="44">
        <f t="shared" si="75"/>
        <v>3</v>
      </c>
      <c r="ER35" s="44">
        <f t="shared" si="75"/>
        <v>3</v>
      </c>
      <c r="ES35" s="44">
        <f t="shared" si="75"/>
        <v>3</v>
      </c>
      <c r="ET35" s="44">
        <f t="shared" si="75"/>
        <v>3</v>
      </c>
      <c r="EU35" s="44">
        <f t="shared" si="75"/>
        <v>3</v>
      </c>
      <c r="EV35" s="44">
        <f t="shared" si="75"/>
        <v>3</v>
      </c>
      <c r="EW35" s="44">
        <f t="shared" si="75"/>
        <v>3</v>
      </c>
      <c r="EX35" s="44">
        <f t="shared" si="75"/>
        <v>3</v>
      </c>
      <c r="EY35" s="125"/>
    </row>
    <row r="36" spans="1:155" s="183" customFormat="1" x14ac:dyDescent="0.25">
      <c r="A36" s="36"/>
      <c r="B36" s="148" t="s">
        <v>123</v>
      </c>
      <c r="C36" s="38" t="s">
        <v>15</v>
      </c>
      <c r="D36" s="70">
        <v>31</v>
      </c>
      <c r="E36" s="75">
        <v>4</v>
      </c>
      <c r="F36" s="75">
        <v>1</v>
      </c>
      <c r="G36" s="85">
        <v>1</v>
      </c>
      <c r="H36" s="85">
        <v>3</v>
      </c>
      <c r="I36" s="85">
        <v>0</v>
      </c>
      <c r="J36" s="85">
        <v>6</v>
      </c>
      <c r="K36" s="85"/>
      <c r="L36" s="85">
        <v>2</v>
      </c>
      <c r="M36" s="85">
        <v>0</v>
      </c>
      <c r="N36" s="85">
        <v>4</v>
      </c>
      <c r="O36" s="85">
        <v>0</v>
      </c>
      <c r="P36" s="85">
        <v>5</v>
      </c>
      <c r="Q36" s="85">
        <v>0</v>
      </c>
      <c r="R36" s="85">
        <v>0</v>
      </c>
      <c r="S36" s="85">
        <v>0</v>
      </c>
      <c r="T36" s="107">
        <v>16</v>
      </c>
      <c r="U36" s="107" t="s">
        <v>75</v>
      </c>
      <c r="V36" s="107" t="s">
        <v>75</v>
      </c>
      <c r="W36" s="107" t="s">
        <v>75</v>
      </c>
      <c r="X36" s="75" t="s">
        <v>75</v>
      </c>
      <c r="Y36" s="7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5">
        <v>0</v>
      </c>
      <c r="AO36" s="85">
        <v>0</v>
      </c>
      <c r="AP36" s="85">
        <v>2</v>
      </c>
      <c r="AQ36" s="140">
        <v>0</v>
      </c>
      <c r="AR36" s="85">
        <v>0</v>
      </c>
      <c r="AS36" s="85">
        <v>0</v>
      </c>
      <c r="AT36" s="85">
        <v>10</v>
      </c>
      <c r="AU36" s="85">
        <v>0</v>
      </c>
      <c r="AV36" s="85">
        <v>0</v>
      </c>
      <c r="AW36" s="156">
        <v>0</v>
      </c>
      <c r="AX36" s="85">
        <v>0</v>
      </c>
      <c r="AY36" s="85">
        <v>0</v>
      </c>
      <c r="AZ36" s="85">
        <v>0</v>
      </c>
      <c r="BA36" s="85">
        <v>4</v>
      </c>
      <c r="BB36" s="181">
        <v>0</v>
      </c>
      <c r="BC36" s="181">
        <v>10</v>
      </c>
      <c r="BD36" s="181">
        <v>0</v>
      </c>
      <c r="BE36" s="181">
        <v>0</v>
      </c>
      <c r="BF36" s="181">
        <v>0</v>
      </c>
      <c r="BG36" s="181">
        <v>0</v>
      </c>
      <c r="BH36" s="181">
        <v>0</v>
      </c>
      <c r="BI36" s="181">
        <v>0</v>
      </c>
      <c r="BJ36" s="181">
        <v>0</v>
      </c>
      <c r="BK36" s="181">
        <v>0</v>
      </c>
      <c r="BL36" s="199">
        <v>0</v>
      </c>
      <c r="BM36" s="176">
        <v>0</v>
      </c>
      <c r="BN36" s="83">
        <f t="shared" si="7"/>
        <v>1.2521739130434781</v>
      </c>
      <c r="BO36" s="28">
        <f t="shared" si="0"/>
        <v>24.756944444444446</v>
      </c>
      <c r="BP36" s="59">
        <f>$BP$2+BO36</f>
        <v>44.756944444444443</v>
      </c>
      <c r="BQ36" s="21"/>
      <c r="BR36" s="41">
        <f t="shared" si="1"/>
        <v>0</v>
      </c>
      <c r="BS36" s="15">
        <f>BP36+BR36</f>
        <v>44.756944444444443</v>
      </c>
      <c r="BT36" s="70"/>
      <c r="BU36" s="64">
        <f t="shared" si="78"/>
        <v>1</v>
      </c>
      <c r="BV36" s="64">
        <f t="shared" si="78"/>
        <v>1</v>
      </c>
      <c r="BW36" s="64">
        <f t="shared" si="78"/>
        <v>1</v>
      </c>
      <c r="BX36" s="64">
        <f t="shared" si="78"/>
        <v>1</v>
      </c>
      <c r="BY36" s="64">
        <f t="shared" si="78"/>
        <v>1</v>
      </c>
      <c r="BZ36" s="64">
        <f t="shared" si="78"/>
        <v>1</v>
      </c>
      <c r="CA36" s="64">
        <f t="shared" si="78"/>
        <v>1</v>
      </c>
      <c r="CB36" s="64">
        <f t="shared" si="78"/>
        <v>1</v>
      </c>
      <c r="CC36" s="64">
        <f t="shared" si="78"/>
        <v>1</v>
      </c>
      <c r="CD36" s="64">
        <f t="shared" si="78"/>
        <v>1</v>
      </c>
      <c r="CE36" s="64">
        <f t="shared" si="72"/>
        <v>1</v>
      </c>
      <c r="CF36" s="64">
        <f t="shared" si="72"/>
        <v>1</v>
      </c>
      <c r="CG36" s="64">
        <f t="shared" si="72"/>
        <v>1</v>
      </c>
      <c r="CH36" s="64">
        <f t="shared" si="72"/>
        <v>1</v>
      </c>
      <c r="CI36" s="64">
        <f t="shared" si="72"/>
        <v>1</v>
      </c>
      <c r="CJ36" s="64">
        <f t="shared" si="72"/>
        <v>1</v>
      </c>
      <c r="CK36" s="45">
        <f t="shared" si="72"/>
        <v>1</v>
      </c>
      <c r="CL36" s="45">
        <f t="shared" si="76"/>
        <v>1</v>
      </c>
      <c r="CM36" s="45">
        <f t="shared" si="76"/>
        <v>1</v>
      </c>
      <c r="CN36" s="45">
        <f t="shared" si="76"/>
        <v>1</v>
      </c>
      <c r="CO36" s="45">
        <f t="shared" si="76"/>
        <v>1</v>
      </c>
      <c r="CP36" s="45">
        <f t="shared" si="76"/>
        <v>1</v>
      </c>
      <c r="CQ36" s="45">
        <f t="shared" si="76"/>
        <v>1</v>
      </c>
      <c r="CR36" s="45">
        <f t="shared" si="76"/>
        <v>1</v>
      </c>
      <c r="CS36" s="45">
        <f t="shared" si="76"/>
        <v>1</v>
      </c>
      <c r="CT36" s="45">
        <f t="shared" si="76"/>
        <v>1</v>
      </c>
      <c r="CU36" s="45">
        <f t="shared" si="76"/>
        <v>1</v>
      </c>
      <c r="CV36" s="45">
        <f t="shared" si="76"/>
        <v>1</v>
      </c>
      <c r="CW36" s="45">
        <f t="shared" si="76"/>
        <v>1</v>
      </c>
      <c r="CX36" s="45">
        <f t="shared" si="77"/>
        <v>1</v>
      </c>
      <c r="CY36" s="45">
        <f t="shared" si="77"/>
        <v>1</v>
      </c>
      <c r="CZ36" s="45">
        <f t="shared" si="77"/>
        <v>1</v>
      </c>
      <c r="DA36" s="45">
        <f t="shared" si="77"/>
        <v>3</v>
      </c>
      <c r="DB36" s="45">
        <f t="shared" si="77"/>
        <v>3</v>
      </c>
      <c r="DC36" s="45">
        <f t="shared" si="77"/>
        <v>3</v>
      </c>
      <c r="DD36" s="45">
        <f t="shared" si="77"/>
        <v>3</v>
      </c>
      <c r="DE36" s="45">
        <f t="shared" si="77"/>
        <v>3</v>
      </c>
      <c r="DF36" s="45">
        <f t="shared" si="77"/>
        <v>3</v>
      </c>
      <c r="DG36" s="45">
        <f t="shared" si="77"/>
        <v>3</v>
      </c>
      <c r="DH36" s="45">
        <f t="shared" si="77"/>
        <v>3</v>
      </c>
      <c r="DI36" s="45">
        <f t="shared" si="77"/>
        <v>3</v>
      </c>
      <c r="DJ36" s="45">
        <f t="shared" si="16"/>
        <v>1</v>
      </c>
      <c r="DK36" s="64">
        <f t="shared" si="16"/>
        <v>1</v>
      </c>
      <c r="DL36" s="45">
        <f t="shared" si="16"/>
        <v>1</v>
      </c>
      <c r="DM36" s="45">
        <f t="shared" si="16"/>
        <v>1</v>
      </c>
      <c r="DN36" s="45">
        <f t="shared" si="16"/>
        <v>1</v>
      </c>
      <c r="DO36" s="45">
        <f t="shared" si="16"/>
        <v>1</v>
      </c>
      <c r="DP36" s="45">
        <f t="shared" si="16"/>
        <v>1</v>
      </c>
      <c r="DQ36" s="45">
        <f t="shared" si="16"/>
        <v>1</v>
      </c>
      <c r="DR36" s="45">
        <f t="shared" si="16"/>
        <v>1</v>
      </c>
      <c r="DS36" s="45">
        <f t="shared" si="16"/>
        <v>1</v>
      </c>
      <c r="DT36" s="45">
        <f t="shared" si="16"/>
        <v>1</v>
      </c>
      <c r="DU36" s="45">
        <f t="shared" si="16"/>
        <v>1</v>
      </c>
      <c r="DV36" s="45">
        <f t="shared" si="16"/>
        <v>1</v>
      </c>
      <c r="DW36" s="45">
        <f t="shared" si="16"/>
        <v>1</v>
      </c>
      <c r="DX36" s="45">
        <f t="shared" si="16"/>
        <v>1</v>
      </c>
      <c r="DY36" s="45">
        <f t="shared" si="16"/>
        <v>1</v>
      </c>
      <c r="DZ36" s="45">
        <f t="shared" si="75"/>
        <v>1</v>
      </c>
      <c r="EA36" s="45">
        <f t="shared" si="75"/>
        <v>1</v>
      </c>
      <c r="EB36" s="45">
        <f t="shared" si="75"/>
        <v>1</v>
      </c>
      <c r="EC36" s="45">
        <f t="shared" si="75"/>
        <v>1</v>
      </c>
      <c r="ED36" s="45">
        <f t="shared" si="75"/>
        <v>1</v>
      </c>
      <c r="EE36" s="45">
        <f t="shared" si="75"/>
        <v>1</v>
      </c>
      <c r="EF36" s="45">
        <f t="shared" si="75"/>
        <v>1</v>
      </c>
      <c r="EG36" s="45">
        <f t="shared" si="75"/>
        <v>1</v>
      </c>
      <c r="EH36" s="45">
        <f t="shared" si="75"/>
        <v>1</v>
      </c>
      <c r="EI36" s="45">
        <f t="shared" si="75"/>
        <v>1</v>
      </c>
      <c r="EJ36" s="45">
        <f t="shared" si="75"/>
        <v>1</v>
      </c>
      <c r="EK36" s="45">
        <f t="shared" si="75"/>
        <v>1</v>
      </c>
      <c r="EL36" s="45">
        <f t="shared" si="75"/>
        <v>1</v>
      </c>
      <c r="EM36" s="45">
        <f t="shared" si="75"/>
        <v>1</v>
      </c>
      <c r="EN36" s="45">
        <f t="shared" si="75"/>
        <v>1</v>
      </c>
      <c r="EO36" s="45">
        <f t="shared" si="75"/>
        <v>1</v>
      </c>
      <c r="EP36" s="45">
        <f t="shared" si="75"/>
        <v>1</v>
      </c>
      <c r="EQ36" s="45">
        <f t="shared" si="75"/>
        <v>1</v>
      </c>
      <c r="ER36" s="45">
        <f t="shared" si="75"/>
        <v>1</v>
      </c>
      <c r="ES36" s="45">
        <f t="shared" si="75"/>
        <v>1</v>
      </c>
      <c r="ET36" s="45">
        <f t="shared" si="75"/>
        <v>1</v>
      </c>
      <c r="EU36" s="45">
        <f t="shared" si="75"/>
        <v>1</v>
      </c>
      <c r="EV36" s="45">
        <f t="shared" si="75"/>
        <v>1</v>
      </c>
      <c r="EW36" s="45">
        <f t="shared" si="75"/>
        <v>1</v>
      </c>
      <c r="EX36" s="45">
        <f t="shared" si="75"/>
        <v>1</v>
      </c>
      <c r="EY36" s="126"/>
    </row>
    <row r="37" spans="1:155" x14ac:dyDescent="0.25">
      <c r="A37" s="32" t="s">
        <v>46</v>
      </c>
      <c r="B37" s="146" t="s">
        <v>124</v>
      </c>
      <c r="C37" s="20" t="s">
        <v>22</v>
      </c>
      <c r="D37" s="69">
        <v>22</v>
      </c>
      <c r="E37" s="74">
        <v>4</v>
      </c>
      <c r="F37" s="74">
        <v>2</v>
      </c>
      <c r="G37" s="74">
        <v>3</v>
      </c>
      <c r="H37" s="74">
        <v>3</v>
      </c>
      <c r="I37" s="74">
        <v>1</v>
      </c>
      <c r="J37" s="74">
        <v>10</v>
      </c>
      <c r="K37" s="74">
        <v>0</v>
      </c>
      <c r="L37" s="74">
        <v>0</v>
      </c>
      <c r="M37" s="74">
        <v>3</v>
      </c>
      <c r="N37" s="74">
        <v>1</v>
      </c>
      <c r="O37" s="74">
        <v>7</v>
      </c>
      <c r="P37" s="74">
        <v>2</v>
      </c>
      <c r="Q37" s="74">
        <v>5</v>
      </c>
      <c r="R37" s="74">
        <v>4</v>
      </c>
      <c r="S37" s="74">
        <v>0</v>
      </c>
      <c r="T37" s="106">
        <v>7</v>
      </c>
      <c r="U37" s="106">
        <v>1</v>
      </c>
      <c r="V37" s="106" t="s">
        <v>75</v>
      </c>
      <c r="W37" s="106" t="s">
        <v>75</v>
      </c>
      <c r="X37" s="74">
        <v>1</v>
      </c>
      <c r="Y37" s="74">
        <v>0</v>
      </c>
      <c r="Z37" s="74">
        <v>4</v>
      </c>
      <c r="AA37" s="74">
        <v>7</v>
      </c>
      <c r="AB37" s="74">
        <v>1</v>
      </c>
      <c r="AC37" s="74">
        <v>4</v>
      </c>
      <c r="AD37" s="74">
        <v>12</v>
      </c>
      <c r="AE37" s="74">
        <v>3</v>
      </c>
      <c r="AF37" s="74">
        <v>2</v>
      </c>
      <c r="AG37" s="74">
        <v>3</v>
      </c>
      <c r="AH37" s="74">
        <v>3</v>
      </c>
      <c r="AI37" s="74">
        <v>3</v>
      </c>
      <c r="AJ37" s="74">
        <v>3</v>
      </c>
      <c r="AK37" s="74">
        <v>2</v>
      </c>
      <c r="AL37" s="74">
        <v>11</v>
      </c>
      <c r="AM37" s="74">
        <v>7</v>
      </c>
      <c r="AN37" s="74">
        <v>1</v>
      </c>
      <c r="AO37" s="74"/>
      <c r="AP37" s="74">
        <v>3</v>
      </c>
      <c r="AQ37" s="78">
        <v>8</v>
      </c>
      <c r="AR37" s="84">
        <v>12</v>
      </c>
      <c r="AS37" s="84">
        <v>2</v>
      </c>
      <c r="AT37" s="84">
        <v>2</v>
      </c>
      <c r="AU37" s="84">
        <v>6</v>
      </c>
      <c r="AV37" s="84">
        <v>2</v>
      </c>
      <c r="AW37" s="154">
        <v>3</v>
      </c>
      <c r="AX37" s="84">
        <v>6</v>
      </c>
      <c r="AY37" s="84">
        <v>6</v>
      </c>
      <c r="AZ37" s="84">
        <v>2</v>
      </c>
      <c r="BA37" s="84">
        <v>0</v>
      </c>
      <c r="BB37" s="179">
        <v>3</v>
      </c>
      <c r="BC37" s="179">
        <v>9</v>
      </c>
      <c r="BD37" s="179">
        <v>1</v>
      </c>
      <c r="BE37" s="179">
        <v>7</v>
      </c>
      <c r="BF37" s="179">
        <v>6</v>
      </c>
      <c r="BG37" s="179">
        <v>1</v>
      </c>
      <c r="BH37" s="179">
        <v>1</v>
      </c>
      <c r="BI37" s="179">
        <v>1</v>
      </c>
      <c r="BJ37" s="179">
        <v>4</v>
      </c>
      <c r="BK37" s="179">
        <v>4</v>
      </c>
      <c r="BL37" s="197">
        <v>6</v>
      </c>
      <c r="BM37" s="174">
        <v>5</v>
      </c>
      <c r="BN37" s="83">
        <f t="shared" si="7"/>
        <v>5.0608695652173914</v>
      </c>
      <c r="BO37" s="27">
        <f t="shared" si="0"/>
        <v>4.3470790378006869</v>
      </c>
      <c r="BP37" s="58">
        <f t="shared" si="11"/>
        <v>24.347079037800686</v>
      </c>
      <c r="BQ37" s="19">
        <v>12</v>
      </c>
      <c r="BR37" s="40">
        <f t="shared" si="1"/>
        <v>2.3711340206185567</v>
      </c>
      <c r="BS37" s="14">
        <f t="shared" si="12"/>
        <v>26.718213058419241</v>
      </c>
      <c r="BT37" s="69"/>
      <c r="BU37" s="63">
        <f t="shared" si="71"/>
        <v>1</v>
      </c>
      <c r="BV37" s="63">
        <f t="shared" si="71"/>
        <v>1</v>
      </c>
      <c r="BW37" s="63">
        <f t="shared" si="71"/>
        <v>1</v>
      </c>
      <c r="BX37" s="63">
        <f t="shared" si="71"/>
        <v>1</v>
      </c>
      <c r="BY37" s="63">
        <f t="shared" si="71"/>
        <v>1</v>
      </c>
      <c r="BZ37" s="63">
        <f t="shared" si="71"/>
        <v>1</v>
      </c>
      <c r="CA37" s="63">
        <f t="shared" si="71"/>
        <v>1</v>
      </c>
      <c r="CB37" s="63">
        <f t="shared" si="71"/>
        <v>1</v>
      </c>
      <c r="CC37" s="63">
        <f t="shared" si="71"/>
        <v>1</v>
      </c>
      <c r="CD37" s="63">
        <f t="shared" si="71"/>
        <v>1</v>
      </c>
      <c r="CE37" s="63">
        <f t="shared" si="72"/>
        <v>1</v>
      </c>
      <c r="CF37" s="63">
        <f t="shared" si="72"/>
        <v>1</v>
      </c>
      <c r="CG37" s="63">
        <f t="shared" si="72"/>
        <v>2</v>
      </c>
      <c r="CH37" s="63">
        <f t="shared" si="72"/>
        <v>2</v>
      </c>
      <c r="CI37" s="63">
        <f t="shared" si="72"/>
        <v>3</v>
      </c>
      <c r="CJ37" s="63">
        <f t="shared" si="72"/>
        <v>3</v>
      </c>
      <c r="CK37" s="44">
        <f t="shared" si="72"/>
        <v>3</v>
      </c>
      <c r="CL37" s="44">
        <f t="shared" si="76"/>
        <v>3</v>
      </c>
      <c r="CM37" s="44">
        <f t="shared" si="76"/>
        <v>3</v>
      </c>
      <c r="CN37" s="44">
        <f t="shared" si="76"/>
        <v>3</v>
      </c>
      <c r="CO37" s="44">
        <f t="shared" si="76"/>
        <v>3</v>
      </c>
      <c r="CP37" s="44">
        <f t="shared" si="76"/>
        <v>3</v>
      </c>
      <c r="CQ37" s="44">
        <f t="shared" si="76"/>
        <v>3</v>
      </c>
      <c r="CR37" s="44">
        <f t="shared" si="76"/>
        <v>3</v>
      </c>
      <c r="CS37" s="44">
        <f t="shared" si="76"/>
        <v>3</v>
      </c>
      <c r="CT37" s="44">
        <f t="shared" si="76"/>
        <v>3</v>
      </c>
      <c r="CU37" s="44">
        <f t="shared" si="76"/>
        <v>3</v>
      </c>
      <c r="CV37" s="44">
        <f t="shared" si="76"/>
        <v>3</v>
      </c>
      <c r="CW37" s="44">
        <f t="shared" si="76"/>
        <v>3</v>
      </c>
      <c r="CX37" s="44">
        <f t="shared" si="77"/>
        <v>3</v>
      </c>
      <c r="CY37" s="44">
        <f t="shared" si="77"/>
        <v>3</v>
      </c>
      <c r="CZ37" s="44">
        <f t="shared" si="77"/>
        <v>3</v>
      </c>
      <c r="DA37" s="44">
        <f t="shared" si="77"/>
        <v>3</v>
      </c>
      <c r="DB37" s="44">
        <f t="shared" si="77"/>
        <v>3</v>
      </c>
      <c r="DC37" s="44">
        <f t="shared" si="77"/>
        <v>3</v>
      </c>
      <c r="DD37" s="44">
        <f t="shared" si="77"/>
        <v>3</v>
      </c>
      <c r="DE37" s="44">
        <f t="shared" si="77"/>
        <v>3</v>
      </c>
      <c r="DF37" s="44">
        <f t="shared" si="77"/>
        <v>3</v>
      </c>
      <c r="DG37" s="44">
        <f t="shared" si="77"/>
        <v>3</v>
      </c>
      <c r="DH37" s="44">
        <f t="shared" si="77"/>
        <v>3</v>
      </c>
      <c r="DI37" s="44">
        <f t="shared" si="77"/>
        <v>3</v>
      </c>
      <c r="DJ37" s="44">
        <f t="shared" si="16"/>
        <v>1</v>
      </c>
      <c r="DK37" s="44">
        <f t="shared" si="16"/>
        <v>1</v>
      </c>
      <c r="DL37" s="44">
        <f t="shared" si="16"/>
        <v>1</v>
      </c>
      <c r="DM37" s="44">
        <f t="shared" si="16"/>
        <v>1</v>
      </c>
      <c r="DN37" s="44">
        <f t="shared" si="16"/>
        <v>1</v>
      </c>
      <c r="DO37" s="44">
        <f t="shared" si="16"/>
        <v>1</v>
      </c>
      <c r="DP37" s="44">
        <f t="shared" si="16"/>
        <v>1</v>
      </c>
      <c r="DQ37" s="44">
        <f t="shared" si="16"/>
        <v>1</v>
      </c>
      <c r="DR37" s="44">
        <f t="shared" si="16"/>
        <v>1</v>
      </c>
      <c r="DS37" s="44">
        <f t="shared" si="16"/>
        <v>1</v>
      </c>
      <c r="DT37" s="44">
        <f t="shared" si="16"/>
        <v>1</v>
      </c>
      <c r="DU37" s="44">
        <f t="shared" si="16"/>
        <v>1</v>
      </c>
      <c r="DV37" s="44">
        <f t="shared" si="16"/>
        <v>1</v>
      </c>
      <c r="DW37" s="44">
        <f t="shared" si="16"/>
        <v>1</v>
      </c>
      <c r="DX37" s="44">
        <f t="shared" si="16"/>
        <v>1</v>
      </c>
      <c r="DY37" s="44">
        <f t="shared" si="16"/>
        <v>1</v>
      </c>
      <c r="DZ37" s="44">
        <f t="shared" si="75"/>
        <v>1</v>
      </c>
      <c r="EA37" s="44">
        <f t="shared" si="75"/>
        <v>1</v>
      </c>
      <c r="EB37" s="44">
        <f t="shared" si="75"/>
        <v>1</v>
      </c>
      <c r="EC37" s="44">
        <f t="shared" si="75"/>
        <v>1</v>
      </c>
      <c r="ED37" s="44">
        <f t="shared" si="75"/>
        <v>1</v>
      </c>
      <c r="EE37" s="44">
        <f t="shared" si="75"/>
        <v>1</v>
      </c>
      <c r="EF37" s="44">
        <f t="shared" si="75"/>
        <v>1</v>
      </c>
      <c r="EG37" s="44">
        <f t="shared" si="75"/>
        <v>1</v>
      </c>
      <c r="EH37" s="44">
        <f t="shared" si="75"/>
        <v>2</v>
      </c>
      <c r="EI37" s="44">
        <f t="shared" si="75"/>
        <v>2</v>
      </c>
      <c r="EJ37" s="44">
        <f t="shared" si="75"/>
        <v>3</v>
      </c>
      <c r="EK37" s="44">
        <f t="shared" si="75"/>
        <v>3</v>
      </c>
      <c r="EL37" s="44">
        <f t="shared" si="75"/>
        <v>3</v>
      </c>
      <c r="EM37" s="44">
        <f t="shared" si="75"/>
        <v>3</v>
      </c>
      <c r="EN37" s="44">
        <f t="shared" si="75"/>
        <v>3</v>
      </c>
      <c r="EO37" s="44">
        <f t="shared" si="75"/>
        <v>3</v>
      </c>
      <c r="EP37" s="44">
        <f t="shared" si="75"/>
        <v>3</v>
      </c>
      <c r="EQ37" s="44">
        <f t="shared" si="75"/>
        <v>3</v>
      </c>
      <c r="ER37" s="44">
        <f t="shared" si="75"/>
        <v>3</v>
      </c>
      <c r="ES37" s="44">
        <f t="shared" si="75"/>
        <v>3</v>
      </c>
      <c r="ET37" s="44">
        <f t="shared" si="75"/>
        <v>3</v>
      </c>
      <c r="EU37" s="44">
        <f t="shared" si="75"/>
        <v>3</v>
      </c>
      <c r="EV37" s="44">
        <f t="shared" si="75"/>
        <v>3</v>
      </c>
      <c r="EW37" s="44">
        <f t="shared" si="75"/>
        <v>3</v>
      </c>
      <c r="EX37" s="44">
        <f t="shared" si="75"/>
        <v>3</v>
      </c>
      <c r="EY37" s="125"/>
    </row>
    <row r="38" spans="1:155" x14ac:dyDescent="0.25">
      <c r="A38" s="32"/>
      <c r="B38" s="146" t="s">
        <v>125</v>
      </c>
      <c r="C38" s="20" t="s">
        <v>13</v>
      </c>
      <c r="D38" s="69">
        <v>274</v>
      </c>
      <c r="E38" s="74">
        <v>48</v>
      </c>
      <c r="F38" s="74">
        <v>44</v>
      </c>
      <c r="G38" s="74">
        <v>27</v>
      </c>
      <c r="H38" s="74">
        <v>28</v>
      </c>
      <c r="I38" s="74">
        <v>33</v>
      </c>
      <c r="J38" s="74">
        <v>33</v>
      </c>
      <c r="K38" s="74">
        <v>30</v>
      </c>
      <c r="L38" s="74">
        <v>24</v>
      </c>
      <c r="M38" s="74">
        <v>36</v>
      </c>
      <c r="N38" s="74">
        <v>10</v>
      </c>
      <c r="O38" s="74">
        <v>22</v>
      </c>
      <c r="P38" s="74">
        <v>27</v>
      </c>
      <c r="Q38" s="74">
        <v>24</v>
      </c>
      <c r="R38" s="74">
        <v>30</v>
      </c>
      <c r="S38" s="74">
        <v>24</v>
      </c>
      <c r="T38" s="106">
        <v>9</v>
      </c>
      <c r="U38" s="106">
        <v>66</v>
      </c>
      <c r="V38" s="106">
        <v>27</v>
      </c>
      <c r="W38" s="106">
        <v>32</v>
      </c>
      <c r="X38" s="74">
        <v>18</v>
      </c>
      <c r="Y38" s="74">
        <v>24</v>
      </c>
      <c r="Z38" s="74">
        <v>25</v>
      </c>
      <c r="AA38" s="74">
        <v>27</v>
      </c>
      <c r="AB38" s="74">
        <v>31</v>
      </c>
      <c r="AC38" s="74">
        <v>30</v>
      </c>
      <c r="AD38" s="74">
        <v>14</v>
      </c>
      <c r="AE38" s="74">
        <v>19</v>
      </c>
      <c r="AF38" s="74">
        <v>24</v>
      </c>
      <c r="AG38" s="74">
        <v>16</v>
      </c>
      <c r="AH38" s="74">
        <v>32</v>
      </c>
      <c r="AI38" s="74">
        <v>30</v>
      </c>
      <c r="AJ38" s="74">
        <v>40</v>
      </c>
      <c r="AK38" s="74">
        <v>42</v>
      </c>
      <c r="AL38" s="74">
        <v>17</v>
      </c>
      <c r="AM38" s="74">
        <v>31</v>
      </c>
      <c r="AN38" s="74">
        <v>15</v>
      </c>
      <c r="AO38" s="74">
        <v>31</v>
      </c>
      <c r="AP38" s="74">
        <v>24</v>
      </c>
      <c r="AQ38" s="78">
        <v>18</v>
      </c>
      <c r="AR38" s="84">
        <v>35</v>
      </c>
      <c r="AS38" s="84">
        <v>31</v>
      </c>
      <c r="AT38" s="84">
        <v>27</v>
      </c>
      <c r="AU38" s="84">
        <v>18</v>
      </c>
      <c r="AV38" s="84">
        <v>36</v>
      </c>
      <c r="AW38" s="154">
        <v>36</v>
      </c>
      <c r="AX38" s="84">
        <v>19</v>
      </c>
      <c r="AY38" s="84">
        <v>29</v>
      </c>
      <c r="AZ38" s="84">
        <v>19</v>
      </c>
      <c r="BA38" s="84">
        <v>25</v>
      </c>
      <c r="BB38" s="179">
        <v>22</v>
      </c>
      <c r="BC38" s="179">
        <v>38</v>
      </c>
      <c r="BD38" s="179">
        <v>8</v>
      </c>
      <c r="BE38" s="179">
        <v>54</v>
      </c>
      <c r="BF38" s="179">
        <v>0</v>
      </c>
      <c r="BG38" s="179">
        <v>0</v>
      </c>
      <c r="BH38" s="179">
        <v>0</v>
      </c>
      <c r="BI38" s="179">
        <v>0</v>
      </c>
      <c r="BJ38" s="179">
        <v>27</v>
      </c>
      <c r="BK38" s="179">
        <v>20</v>
      </c>
      <c r="BL38" s="197">
        <v>19</v>
      </c>
      <c r="BM38" s="174">
        <v>25</v>
      </c>
      <c r="BN38" s="83">
        <f t="shared" si="7"/>
        <v>26.4</v>
      </c>
      <c r="BO38" s="27">
        <f t="shared" si="0"/>
        <v>10.378787878787879</v>
      </c>
      <c r="BP38" s="58">
        <f t="shared" si="11"/>
        <v>30.378787878787879</v>
      </c>
      <c r="BQ38" s="19"/>
      <c r="BR38" s="40">
        <f t="shared" si="1"/>
        <v>0</v>
      </c>
      <c r="BS38" s="14">
        <f t="shared" si="12"/>
        <v>30.378787878787879</v>
      </c>
      <c r="BT38" s="69"/>
      <c r="BU38" s="63">
        <f t="shared" si="71"/>
        <v>1</v>
      </c>
      <c r="BV38" s="63">
        <f t="shared" si="71"/>
        <v>1</v>
      </c>
      <c r="BW38" s="63">
        <f t="shared" si="71"/>
        <v>1</v>
      </c>
      <c r="BX38" s="63">
        <f t="shared" si="71"/>
        <v>1</v>
      </c>
      <c r="BY38" s="63">
        <f t="shared" si="71"/>
        <v>1</v>
      </c>
      <c r="BZ38" s="63">
        <f t="shared" si="71"/>
        <v>1</v>
      </c>
      <c r="CA38" s="63">
        <f t="shared" si="71"/>
        <v>1</v>
      </c>
      <c r="CB38" s="63">
        <f t="shared" si="71"/>
        <v>1</v>
      </c>
      <c r="CC38" s="63">
        <f t="shared" si="71"/>
        <v>1</v>
      </c>
      <c r="CD38" s="63">
        <f t="shared" si="71"/>
        <v>1</v>
      </c>
      <c r="CE38" s="63">
        <f t="shared" si="72"/>
        <v>1</v>
      </c>
      <c r="CF38" s="63">
        <f t="shared" si="72"/>
        <v>1</v>
      </c>
      <c r="CG38" s="63">
        <f t="shared" si="72"/>
        <v>1</v>
      </c>
      <c r="CH38" s="63">
        <f t="shared" si="72"/>
        <v>1</v>
      </c>
      <c r="CI38" s="63">
        <f t="shared" si="72"/>
        <v>1</v>
      </c>
      <c r="CJ38" s="63">
        <f t="shared" si="72"/>
        <v>1</v>
      </c>
      <c r="CK38" s="44">
        <f t="shared" si="72"/>
        <v>1</v>
      </c>
      <c r="CL38" s="44">
        <f t="shared" si="76"/>
        <v>1</v>
      </c>
      <c r="CM38" s="44">
        <f t="shared" si="76"/>
        <v>3</v>
      </c>
      <c r="CN38" s="44">
        <f t="shared" si="76"/>
        <v>3</v>
      </c>
      <c r="CO38" s="44">
        <f t="shared" si="76"/>
        <v>3</v>
      </c>
      <c r="CP38" s="44">
        <f t="shared" si="76"/>
        <v>3</v>
      </c>
      <c r="CQ38" s="44">
        <f t="shared" si="76"/>
        <v>3</v>
      </c>
      <c r="CR38" s="44">
        <f t="shared" si="76"/>
        <v>3</v>
      </c>
      <c r="CS38" s="44">
        <f t="shared" si="76"/>
        <v>3</v>
      </c>
      <c r="CT38" s="44">
        <f t="shared" si="76"/>
        <v>3</v>
      </c>
      <c r="CU38" s="44">
        <f t="shared" si="76"/>
        <v>3</v>
      </c>
      <c r="CV38" s="44">
        <f t="shared" si="76"/>
        <v>3</v>
      </c>
      <c r="CW38" s="44">
        <f t="shared" si="76"/>
        <v>3</v>
      </c>
      <c r="CX38" s="44">
        <f t="shared" si="77"/>
        <v>3</v>
      </c>
      <c r="CY38" s="44">
        <f t="shared" si="77"/>
        <v>3</v>
      </c>
      <c r="CZ38" s="44">
        <f t="shared" si="77"/>
        <v>3</v>
      </c>
      <c r="DA38" s="44">
        <f t="shared" si="77"/>
        <v>3</v>
      </c>
      <c r="DB38" s="44">
        <f t="shared" si="77"/>
        <v>3</v>
      </c>
      <c r="DC38" s="44">
        <f t="shared" si="77"/>
        <v>3</v>
      </c>
      <c r="DD38" s="44">
        <f t="shared" si="77"/>
        <v>3</v>
      </c>
      <c r="DE38" s="44">
        <f t="shared" si="77"/>
        <v>3</v>
      </c>
      <c r="DF38" s="44">
        <f t="shared" si="77"/>
        <v>3</v>
      </c>
      <c r="DG38" s="44">
        <f t="shared" si="77"/>
        <v>3</v>
      </c>
      <c r="DH38" s="44">
        <f t="shared" si="77"/>
        <v>3</v>
      </c>
      <c r="DI38" s="44">
        <f t="shared" si="77"/>
        <v>3</v>
      </c>
      <c r="DJ38" s="44">
        <f t="shared" si="16"/>
        <v>1</v>
      </c>
      <c r="DK38" s="44">
        <f t="shared" si="16"/>
        <v>1</v>
      </c>
      <c r="DL38" s="44">
        <f t="shared" si="16"/>
        <v>1</v>
      </c>
      <c r="DM38" s="44">
        <f t="shared" si="16"/>
        <v>1</v>
      </c>
      <c r="DN38" s="44">
        <f t="shared" si="16"/>
        <v>1</v>
      </c>
      <c r="DO38" s="44">
        <f t="shared" si="16"/>
        <v>1</v>
      </c>
      <c r="DP38" s="44">
        <f t="shared" si="16"/>
        <v>1</v>
      </c>
      <c r="DQ38" s="44">
        <f t="shared" si="16"/>
        <v>1</v>
      </c>
      <c r="DR38" s="44">
        <f t="shared" si="16"/>
        <v>1</v>
      </c>
      <c r="DS38" s="44">
        <f t="shared" si="16"/>
        <v>1</v>
      </c>
      <c r="DT38" s="44">
        <f t="shared" si="16"/>
        <v>1</v>
      </c>
      <c r="DU38" s="44">
        <f t="shared" si="16"/>
        <v>1</v>
      </c>
      <c r="DV38" s="44">
        <f t="shared" si="16"/>
        <v>1</v>
      </c>
      <c r="DW38" s="44">
        <f t="shared" si="16"/>
        <v>1</v>
      </c>
      <c r="DX38" s="44">
        <f t="shared" si="16"/>
        <v>1</v>
      </c>
      <c r="DY38" s="44">
        <f t="shared" si="16"/>
        <v>1</v>
      </c>
      <c r="DZ38" s="44">
        <f t="shared" si="75"/>
        <v>1</v>
      </c>
      <c r="EA38" s="44">
        <f t="shared" si="75"/>
        <v>1</v>
      </c>
      <c r="EB38" s="44">
        <f t="shared" si="75"/>
        <v>1</v>
      </c>
      <c r="EC38" s="44">
        <f t="shared" si="75"/>
        <v>1</v>
      </c>
      <c r="ED38" s="44">
        <f t="shared" si="75"/>
        <v>1</v>
      </c>
      <c r="EE38" s="44">
        <f t="shared" si="75"/>
        <v>1</v>
      </c>
      <c r="EF38" s="44">
        <f t="shared" si="75"/>
        <v>1</v>
      </c>
      <c r="EG38" s="44">
        <f t="shared" si="75"/>
        <v>1</v>
      </c>
      <c r="EH38" s="44">
        <f t="shared" si="75"/>
        <v>1</v>
      </c>
      <c r="EI38" s="44">
        <f t="shared" si="75"/>
        <v>1</v>
      </c>
      <c r="EJ38" s="44">
        <f t="shared" si="75"/>
        <v>1</v>
      </c>
      <c r="EK38" s="44">
        <f t="shared" si="75"/>
        <v>1</v>
      </c>
      <c r="EL38" s="44">
        <f t="shared" si="75"/>
        <v>1</v>
      </c>
      <c r="EM38" s="44">
        <f t="shared" si="75"/>
        <v>1</v>
      </c>
      <c r="EN38" s="44">
        <f t="shared" si="75"/>
        <v>3</v>
      </c>
      <c r="EO38" s="44">
        <f t="shared" si="75"/>
        <v>3</v>
      </c>
      <c r="EP38" s="44">
        <f t="shared" si="75"/>
        <v>3</v>
      </c>
      <c r="EQ38" s="44">
        <f t="shared" si="75"/>
        <v>3</v>
      </c>
      <c r="ER38" s="44">
        <f t="shared" si="75"/>
        <v>3</v>
      </c>
      <c r="ES38" s="44">
        <f t="shared" si="75"/>
        <v>3</v>
      </c>
      <c r="ET38" s="44">
        <f t="shared" si="75"/>
        <v>3</v>
      </c>
      <c r="EU38" s="44">
        <f t="shared" si="75"/>
        <v>3</v>
      </c>
      <c r="EV38" s="44">
        <f t="shared" si="75"/>
        <v>3</v>
      </c>
      <c r="EW38" s="44">
        <f t="shared" si="75"/>
        <v>3</v>
      </c>
      <c r="EX38" s="44">
        <f t="shared" si="75"/>
        <v>3</v>
      </c>
      <c r="EY38" s="125"/>
    </row>
    <row r="39" spans="1:155" x14ac:dyDescent="0.25">
      <c r="A39" s="32"/>
      <c r="B39" s="146" t="s">
        <v>126</v>
      </c>
      <c r="C39" s="20" t="s">
        <v>91</v>
      </c>
      <c r="D39" s="130">
        <v>277900</v>
      </c>
      <c r="E39" s="74">
        <v>63600</v>
      </c>
      <c r="F39" s="74">
        <v>58200</v>
      </c>
      <c r="G39" s="84">
        <v>52800</v>
      </c>
      <c r="H39" s="84">
        <v>60000</v>
      </c>
      <c r="I39" s="84">
        <v>38498</v>
      </c>
      <c r="J39" s="84">
        <v>51100</v>
      </c>
      <c r="K39" s="84">
        <v>45000</v>
      </c>
      <c r="L39" s="84">
        <v>40800</v>
      </c>
      <c r="M39" s="84">
        <v>52200</v>
      </c>
      <c r="N39" s="84">
        <v>41400</v>
      </c>
      <c r="O39" s="84">
        <v>42000</v>
      </c>
      <c r="P39" s="84">
        <v>33000</v>
      </c>
      <c r="Q39" s="84">
        <v>40800</v>
      </c>
      <c r="R39" s="84">
        <v>46200</v>
      </c>
      <c r="S39" s="84">
        <v>27600</v>
      </c>
      <c r="T39" s="158">
        <v>23400</v>
      </c>
      <c r="U39" s="158">
        <v>36000</v>
      </c>
      <c r="V39" s="158">
        <v>47400</v>
      </c>
      <c r="W39" s="158">
        <v>42000</v>
      </c>
      <c r="X39" s="74">
        <v>47000</v>
      </c>
      <c r="Y39" s="74">
        <v>30000</v>
      </c>
      <c r="Z39" s="84">
        <v>52800</v>
      </c>
      <c r="AA39" s="84">
        <v>43200</v>
      </c>
      <c r="AB39" s="84">
        <v>34200</v>
      </c>
      <c r="AC39" s="84">
        <v>39600</v>
      </c>
      <c r="AD39" s="84">
        <v>43200</v>
      </c>
      <c r="AE39" s="84">
        <v>46800</v>
      </c>
      <c r="AF39" s="84">
        <v>38400</v>
      </c>
      <c r="AG39" s="74">
        <v>25600</v>
      </c>
      <c r="AH39" s="84">
        <v>22500</v>
      </c>
      <c r="AI39" s="84">
        <v>15000</v>
      </c>
      <c r="AJ39" s="84">
        <v>6000</v>
      </c>
      <c r="AK39" s="84">
        <v>44100</v>
      </c>
      <c r="AL39" s="84">
        <v>13800</v>
      </c>
      <c r="AM39" s="84">
        <v>27000</v>
      </c>
      <c r="AN39" s="84">
        <v>15000</v>
      </c>
      <c r="AO39" s="84">
        <v>36000</v>
      </c>
      <c r="AP39" s="84">
        <v>27600</v>
      </c>
      <c r="AQ39" s="159">
        <v>48000</v>
      </c>
      <c r="AR39" s="84">
        <v>62800</v>
      </c>
      <c r="AS39" s="84">
        <v>38600</v>
      </c>
      <c r="AT39" s="84">
        <v>44600</v>
      </c>
      <c r="AU39" s="84">
        <v>44600</v>
      </c>
      <c r="AV39" s="84">
        <v>51300</v>
      </c>
      <c r="AW39" s="154">
        <v>40900</v>
      </c>
      <c r="AX39" s="84">
        <v>44100</v>
      </c>
      <c r="AY39" s="84">
        <v>36500</v>
      </c>
      <c r="AZ39" s="84">
        <v>45300</v>
      </c>
      <c r="BA39" s="84">
        <v>39300</v>
      </c>
      <c r="BB39" s="179">
        <v>41000</v>
      </c>
      <c r="BC39" s="179">
        <v>47700</v>
      </c>
      <c r="BD39" s="179">
        <v>37200</v>
      </c>
      <c r="BE39" s="179">
        <v>46400</v>
      </c>
      <c r="BF39" s="179">
        <v>44700</v>
      </c>
      <c r="BG39" s="179">
        <v>49700</v>
      </c>
      <c r="BH39" s="179">
        <v>36300</v>
      </c>
      <c r="BI39" s="179">
        <v>49600</v>
      </c>
      <c r="BJ39" s="179">
        <v>44700</v>
      </c>
      <c r="BK39" s="179">
        <v>49200</v>
      </c>
      <c r="BL39" s="197">
        <v>43400</v>
      </c>
      <c r="BM39" s="174">
        <v>50500</v>
      </c>
      <c r="BN39" s="83">
        <f t="shared" si="7"/>
        <v>54073.043478260872</v>
      </c>
      <c r="BO39" s="27">
        <f t="shared" si="0"/>
        <v>5.1393445259230672</v>
      </c>
      <c r="BP39" s="58">
        <f t="shared" si="11"/>
        <v>25.139344525923068</v>
      </c>
      <c r="BQ39" s="19"/>
      <c r="BR39" s="40">
        <f t="shared" si="1"/>
        <v>0</v>
      </c>
      <c r="BS39" s="14">
        <f t="shared" si="12"/>
        <v>25.139344525923068</v>
      </c>
      <c r="BT39" s="69"/>
      <c r="BU39" s="63">
        <f t="shared" si="71"/>
        <v>1</v>
      </c>
      <c r="BV39" s="63">
        <f t="shared" si="71"/>
        <v>1</v>
      </c>
      <c r="BW39" s="63">
        <f t="shared" si="71"/>
        <v>1</v>
      </c>
      <c r="BX39" s="63">
        <f t="shared" si="71"/>
        <v>1</v>
      </c>
      <c r="BY39" s="63">
        <f t="shared" si="71"/>
        <v>1</v>
      </c>
      <c r="BZ39" s="63">
        <f t="shared" si="71"/>
        <v>1</v>
      </c>
      <c r="CA39" s="63">
        <f t="shared" si="71"/>
        <v>1</v>
      </c>
      <c r="CB39" s="63">
        <f t="shared" si="71"/>
        <v>1</v>
      </c>
      <c r="CC39" s="63">
        <f t="shared" si="71"/>
        <v>1</v>
      </c>
      <c r="CD39" s="63">
        <f t="shared" si="71"/>
        <v>1</v>
      </c>
      <c r="CE39" s="63">
        <f t="shared" si="72"/>
        <v>1</v>
      </c>
      <c r="CF39" s="63">
        <f t="shared" si="72"/>
        <v>1</v>
      </c>
      <c r="CG39" s="63">
        <f t="shared" si="72"/>
        <v>1</v>
      </c>
      <c r="CH39" s="63">
        <f t="shared" si="72"/>
        <v>3</v>
      </c>
      <c r="CI39" s="63">
        <f t="shared" si="72"/>
        <v>3</v>
      </c>
      <c r="CJ39" s="63">
        <f t="shared" si="72"/>
        <v>3</v>
      </c>
      <c r="CK39" s="44">
        <f t="shared" si="72"/>
        <v>3</v>
      </c>
      <c r="CL39" s="44">
        <f t="shared" si="76"/>
        <v>3</v>
      </c>
      <c r="CM39" s="44">
        <f t="shared" si="76"/>
        <v>3</v>
      </c>
      <c r="CN39" s="44">
        <f t="shared" si="76"/>
        <v>3</v>
      </c>
      <c r="CO39" s="44">
        <f t="shared" si="76"/>
        <v>3</v>
      </c>
      <c r="CP39" s="44">
        <f t="shared" si="76"/>
        <v>3</v>
      </c>
      <c r="CQ39" s="44">
        <f t="shared" si="76"/>
        <v>3</v>
      </c>
      <c r="CR39" s="44">
        <f t="shared" si="76"/>
        <v>3</v>
      </c>
      <c r="CS39" s="44">
        <f t="shared" si="76"/>
        <v>3</v>
      </c>
      <c r="CT39" s="44">
        <f t="shared" si="76"/>
        <v>3</v>
      </c>
      <c r="CU39" s="44">
        <f t="shared" si="76"/>
        <v>3</v>
      </c>
      <c r="CV39" s="44">
        <f t="shared" si="76"/>
        <v>3</v>
      </c>
      <c r="CW39" s="44">
        <f t="shared" si="76"/>
        <v>3</v>
      </c>
      <c r="CX39" s="44">
        <f t="shared" si="77"/>
        <v>3</v>
      </c>
      <c r="CY39" s="44">
        <f t="shared" si="77"/>
        <v>3</v>
      </c>
      <c r="CZ39" s="44">
        <f t="shared" si="77"/>
        <v>3</v>
      </c>
      <c r="DA39" s="44">
        <f t="shared" si="77"/>
        <v>3</v>
      </c>
      <c r="DB39" s="44">
        <f t="shared" si="77"/>
        <v>3</v>
      </c>
      <c r="DC39" s="44">
        <f t="shared" si="77"/>
        <v>3</v>
      </c>
      <c r="DD39" s="44">
        <f t="shared" si="77"/>
        <v>3</v>
      </c>
      <c r="DE39" s="44">
        <f t="shared" si="77"/>
        <v>3</v>
      </c>
      <c r="DF39" s="44">
        <f t="shared" si="77"/>
        <v>3</v>
      </c>
      <c r="DG39" s="44">
        <f t="shared" si="77"/>
        <v>3</v>
      </c>
      <c r="DH39" s="44">
        <f t="shared" si="77"/>
        <v>3</v>
      </c>
      <c r="DI39" s="44">
        <f t="shared" si="77"/>
        <v>3</v>
      </c>
      <c r="DJ39" s="44">
        <f t="shared" si="16"/>
        <v>1</v>
      </c>
      <c r="DK39" s="63">
        <f t="shared" si="16"/>
        <v>1</v>
      </c>
      <c r="DL39" s="44">
        <f t="shared" si="16"/>
        <v>1</v>
      </c>
      <c r="DM39" s="44">
        <f t="shared" si="16"/>
        <v>1</v>
      </c>
      <c r="DN39" s="44">
        <f t="shared" si="16"/>
        <v>1</v>
      </c>
      <c r="DO39" s="44">
        <f t="shared" si="16"/>
        <v>1</v>
      </c>
      <c r="DP39" s="44">
        <f t="shared" si="16"/>
        <v>1</v>
      </c>
      <c r="DQ39" s="44">
        <f t="shared" si="16"/>
        <v>1</v>
      </c>
      <c r="DR39" s="44">
        <f t="shared" si="16"/>
        <v>1</v>
      </c>
      <c r="DS39" s="44">
        <f t="shared" si="16"/>
        <v>1</v>
      </c>
      <c r="DT39" s="44">
        <f t="shared" si="16"/>
        <v>1</v>
      </c>
      <c r="DU39" s="44">
        <f t="shared" si="16"/>
        <v>1</v>
      </c>
      <c r="DV39" s="44">
        <f t="shared" si="16"/>
        <v>1</v>
      </c>
      <c r="DW39" s="44">
        <f t="shared" si="16"/>
        <v>1</v>
      </c>
      <c r="DX39" s="44">
        <f t="shared" si="16"/>
        <v>1</v>
      </c>
      <c r="DY39" s="44">
        <f t="shared" si="16"/>
        <v>1</v>
      </c>
      <c r="DZ39" s="44">
        <f t="shared" si="75"/>
        <v>1</v>
      </c>
      <c r="EA39" s="44">
        <f t="shared" si="75"/>
        <v>1</v>
      </c>
      <c r="EB39" s="44">
        <f t="shared" si="75"/>
        <v>1</v>
      </c>
      <c r="EC39" s="44">
        <f t="shared" si="75"/>
        <v>1</v>
      </c>
      <c r="ED39" s="44">
        <f t="shared" si="75"/>
        <v>1</v>
      </c>
      <c r="EE39" s="44">
        <f t="shared" si="75"/>
        <v>1</v>
      </c>
      <c r="EF39" s="44">
        <f t="shared" si="75"/>
        <v>1</v>
      </c>
      <c r="EG39" s="44">
        <f t="shared" si="75"/>
        <v>1</v>
      </c>
      <c r="EH39" s="44">
        <f t="shared" si="75"/>
        <v>1</v>
      </c>
      <c r="EI39" s="44">
        <f t="shared" si="75"/>
        <v>3</v>
      </c>
      <c r="EJ39" s="44">
        <f t="shared" si="75"/>
        <v>3</v>
      </c>
      <c r="EK39" s="44">
        <f t="shared" si="75"/>
        <v>3</v>
      </c>
      <c r="EL39" s="44">
        <f t="shared" si="75"/>
        <v>3</v>
      </c>
      <c r="EM39" s="44">
        <f t="shared" si="75"/>
        <v>3</v>
      </c>
      <c r="EN39" s="44">
        <f t="shared" si="75"/>
        <v>3</v>
      </c>
      <c r="EO39" s="44">
        <f t="shared" si="75"/>
        <v>3</v>
      </c>
      <c r="EP39" s="44">
        <f t="shared" si="75"/>
        <v>3</v>
      </c>
      <c r="EQ39" s="44">
        <f t="shared" si="75"/>
        <v>3</v>
      </c>
      <c r="ER39" s="44">
        <f t="shared" si="75"/>
        <v>3</v>
      </c>
      <c r="ES39" s="44">
        <f t="shared" si="75"/>
        <v>3</v>
      </c>
      <c r="ET39" s="44">
        <f t="shared" si="75"/>
        <v>3</v>
      </c>
      <c r="EU39" s="44">
        <f t="shared" si="75"/>
        <v>3</v>
      </c>
      <c r="EV39" s="44">
        <f t="shared" si="75"/>
        <v>3</v>
      </c>
      <c r="EW39" s="44">
        <f t="shared" si="75"/>
        <v>3</v>
      </c>
      <c r="EX39" s="44">
        <f t="shared" si="75"/>
        <v>3</v>
      </c>
      <c r="EY39" s="160"/>
    </row>
    <row r="40" spans="1:155" ht="15.75" thickBot="1" x14ac:dyDescent="0.3">
      <c r="A40" s="161" t="s">
        <v>45</v>
      </c>
      <c r="B40" s="162" t="s">
        <v>127</v>
      </c>
      <c r="C40" s="163" t="s">
        <v>16</v>
      </c>
      <c r="D40" s="164">
        <v>725</v>
      </c>
      <c r="E40" s="165">
        <v>345</v>
      </c>
      <c r="F40" s="165">
        <v>113</v>
      </c>
      <c r="G40" s="165">
        <v>50</v>
      </c>
      <c r="H40" s="165">
        <v>72</v>
      </c>
      <c r="I40" s="165">
        <v>19</v>
      </c>
      <c r="J40" s="165">
        <v>96</v>
      </c>
      <c r="K40" s="165">
        <v>180</v>
      </c>
      <c r="L40" s="165">
        <v>51</v>
      </c>
      <c r="M40" s="165">
        <v>152</v>
      </c>
      <c r="N40" s="165">
        <v>114</v>
      </c>
      <c r="O40" s="165">
        <v>67</v>
      </c>
      <c r="P40" s="165">
        <v>122</v>
      </c>
      <c r="Q40" s="165">
        <v>133</v>
      </c>
      <c r="R40" s="165">
        <v>67</v>
      </c>
      <c r="S40" s="165">
        <v>66</v>
      </c>
      <c r="T40" s="166">
        <v>12</v>
      </c>
      <c r="U40" s="166">
        <v>120</v>
      </c>
      <c r="V40" s="166">
        <v>98</v>
      </c>
      <c r="W40" s="166">
        <v>70</v>
      </c>
      <c r="X40" s="165">
        <v>188</v>
      </c>
      <c r="Y40" s="165">
        <v>182</v>
      </c>
      <c r="Z40" s="165">
        <v>143</v>
      </c>
      <c r="AA40" s="165">
        <v>98</v>
      </c>
      <c r="AB40" s="165">
        <v>132</v>
      </c>
      <c r="AC40" s="165">
        <v>88</v>
      </c>
      <c r="AD40" s="165">
        <v>252</v>
      </c>
      <c r="AE40" s="165">
        <v>70</v>
      </c>
      <c r="AF40" s="165">
        <v>106</v>
      </c>
      <c r="AG40" s="165">
        <v>111</v>
      </c>
      <c r="AH40" s="165">
        <v>44</v>
      </c>
      <c r="AI40" s="165">
        <v>56</v>
      </c>
      <c r="AJ40" s="165">
        <v>253</v>
      </c>
      <c r="AK40" s="165">
        <v>62</v>
      </c>
      <c r="AL40" s="165">
        <v>38</v>
      </c>
      <c r="AM40" s="165">
        <v>169</v>
      </c>
      <c r="AN40" s="165">
        <v>121</v>
      </c>
      <c r="AO40" s="165">
        <v>109</v>
      </c>
      <c r="AP40" s="165">
        <v>139</v>
      </c>
      <c r="AQ40" s="167">
        <v>101</v>
      </c>
      <c r="AR40" s="118">
        <v>247</v>
      </c>
      <c r="AS40" s="118">
        <v>132</v>
      </c>
      <c r="AT40" s="118">
        <v>60</v>
      </c>
      <c r="AU40" s="118">
        <v>125</v>
      </c>
      <c r="AV40" s="118">
        <v>136</v>
      </c>
      <c r="AW40" s="157">
        <v>133</v>
      </c>
      <c r="AX40" s="118">
        <v>123</v>
      </c>
      <c r="AY40" s="118">
        <v>205</v>
      </c>
      <c r="AZ40" s="118">
        <v>239</v>
      </c>
      <c r="BA40" s="118">
        <v>238</v>
      </c>
      <c r="BB40" s="182">
        <v>136</v>
      </c>
      <c r="BC40" s="182">
        <v>70</v>
      </c>
      <c r="BD40" s="182">
        <v>133</v>
      </c>
      <c r="BE40" s="182">
        <v>261</v>
      </c>
      <c r="BF40" s="182">
        <v>255</v>
      </c>
      <c r="BG40" s="182">
        <v>160</v>
      </c>
      <c r="BH40" s="182">
        <v>59</v>
      </c>
      <c r="BI40" s="182">
        <v>77</v>
      </c>
      <c r="BJ40" s="182">
        <v>162</v>
      </c>
      <c r="BK40" s="182">
        <v>224</v>
      </c>
      <c r="BL40" s="200">
        <v>106</v>
      </c>
      <c r="BM40" s="177">
        <v>129</v>
      </c>
      <c r="BN40" s="83">
        <f t="shared" si="7"/>
        <v>183.18260869565216</v>
      </c>
      <c r="BO40" s="168">
        <f t="shared" si="0"/>
        <v>3.957799297446122</v>
      </c>
      <c r="BP40" s="169">
        <f t="shared" si="11"/>
        <v>23.957799297446122</v>
      </c>
      <c r="BQ40" s="164"/>
      <c r="BR40" s="170">
        <f t="shared" si="1"/>
        <v>0</v>
      </c>
      <c r="BS40" s="171">
        <f t="shared" si="12"/>
        <v>23.957799297446122</v>
      </c>
      <c r="BT40" s="164"/>
      <c r="BU40" s="150">
        <f t="shared" si="71"/>
        <v>1</v>
      </c>
      <c r="BV40" s="150">
        <f t="shared" si="71"/>
        <v>1</v>
      </c>
      <c r="BW40" s="150">
        <f t="shared" si="71"/>
        <v>1</v>
      </c>
      <c r="BX40" s="150">
        <f t="shared" si="71"/>
        <v>1</v>
      </c>
      <c r="BY40" s="150">
        <f t="shared" si="71"/>
        <v>1</v>
      </c>
      <c r="BZ40" s="150">
        <f t="shared" si="71"/>
        <v>1</v>
      </c>
      <c r="CA40" s="150">
        <f t="shared" si="71"/>
        <v>1</v>
      </c>
      <c r="CB40" s="150">
        <f t="shared" si="71"/>
        <v>1</v>
      </c>
      <c r="CC40" s="150">
        <f t="shared" si="71"/>
        <v>1</v>
      </c>
      <c r="CD40" s="150">
        <f t="shared" si="71"/>
        <v>1</v>
      </c>
      <c r="CE40" s="150">
        <f t="shared" si="72"/>
        <v>1</v>
      </c>
      <c r="CF40" s="150">
        <f t="shared" si="72"/>
        <v>3</v>
      </c>
      <c r="CG40" s="150">
        <f t="shared" si="72"/>
        <v>3</v>
      </c>
      <c r="CH40" s="150">
        <f t="shared" si="72"/>
        <v>3</v>
      </c>
      <c r="CI40" s="150">
        <f t="shared" si="72"/>
        <v>3</v>
      </c>
      <c r="CJ40" s="150">
        <f t="shared" si="72"/>
        <v>3</v>
      </c>
      <c r="CK40" s="151">
        <f t="shared" si="72"/>
        <v>3</v>
      </c>
      <c r="CL40" s="151">
        <f t="shared" si="76"/>
        <v>3</v>
      </c>
      <c r="CM40" s="151">
        <f t="shared" si="76"/>
        <v>3</v>
      </c>
      <c r="CN40" s="151">
        <f t="shared" si="76"/>
        <v>3</v>
      </c>
      <c r="CO40" s="151">
        <f t="shared" si="76"/>
        <v>3</v>
      </c>
      <c r="CP40" s="151">
        <f t="shared" si="76"/>
        <v>3</v>
      </c>
      <c r="CQ40" s="151">
        <f t="shared" si="76"/>
        <v>3</v>
      </c>
      <c r="CR40" s="151">
        <f t="shared" si="76"/>
        <v>3</v>
      </c>
      <c r="CS40" s="151">
        <f t="shared" si="76"/>
        <v>3</v>
      </c>
      <c r="CT40" s="151">
        <f t="shared" si="76"/>
        <v>3</v>
      </c>
      <c r="CU40" s="151">
        <f t="shared" si="76"/>
        <v>3</v>
      </c>
      <c r="CV40" s="151">
        <f t="shared" si="76"/>
        <v>3</v>
      </c>
      <c r="CW40" s="151">
        <f t="shared" si="76"/>
        <v>3</v>
      </c>
      <c r="CX40" s="151">
        <f t="shared" si="77"/>
        <v>3</v>
      </c>
      <c r="CY40" s="151">
        <f t="shared" si="77"/>
        <v>3</v>
      </c>
      <c r="CZ40" s="151">
        <f t="shared" si="77"/>
        <v>3</v>
      </c>
      <c r="DA40" s="151">
        <f t="shared" si="77"/>
        <v>3</v>
      </c>
      <c r="DB40" s="151">
        <f t="shared" si="77"/>
        <v>3</v>
      </c>
      <c r="DC40" s="151">
        <f t="shared" si="77"/>
        <v>3</v>
      </c>
      <c r="DD40" s="151">
        <f t="shared" si="77"/>
        <v>3</v>
      </c>
      <c r="DE40" s="151">
        <f t="shared" si="77"/>
        <v>3</v>
      </c>
      <c r="DF40" s="151">
        <f t="shared" si="77"/>
        <v>3</v>
      </c>
      <c r="DG40" s="151">
        <f t="shared" si="77"/>
        <v>3</v>
      </c>
      <c r="DH40" s="151">
        <f t="shared" si="77"/>
        <v>3</v>
      </c>
      <c r="DI40" s="151">
        <f t="shared" si="77"/>
        <v>3</v>
      </c>
      <c r="DJ40" s="151">
        <f t="shared" si="16"/>
        <v>1</v>
      </c>
      <c r="DK40" s="150">
        <f t="shared" si="16"/>
        <v>1</v>
      </c>
      <c r="DL40" s="151">
        <f t="shared" si="16"/>
        <v>1</v>
      </c>
      <c r="DM40" s="151">
        <f t="shared" si="16"/>
        <v>1</v>
      </c>
      <c r="DN40" s="151">
        <f t="shared" si="16"/>
        <v>1</v>
      </c>
      <c r="DO40" s="151">
        <f t="shared" si="16"/>
        <v>1</v>
      </c>
      <c r="DP40" s="151">
        <f t="shared" si="16"/>
        <v>1</v>
      </c>
      <c r="DQ40" s="151">
        <f t="shared" si="16"/>
        <v>1</v>
      </c>
      <c r="DR40" s="151">
        <f t="shared" si="16"/>
        <v>1</v>
      </c>
      <c r="DS40" s="151">
        <f t="shared" si="16"/>
        <v>1</v>
      </c>
      <c r="DT40" s="151">
        <f t="shared" si="16"/>
        <v>1</v>
      </c>
      <c r="DU40" s="151">
        <f t="shared" si="16"/>
        <v>1</v>
      </c>
      <c r="DV40" s="151">
        <f t="shared" si="16"/>
        <v>1</v>
      </c>
      <c r="DW40" s="151">
        <f t="shared" si="16"/>
        <v>1</v>
      </c>
      <c r="DX40" s="151">
        <f t="shared" si="16"/>
        <v>1</v>
      </c>
      <c r="DY40" s="151">
        <f t="shared" si="16"/>
        <v>1</v>
      </c>
      <c r="DZ40" s="151">
        <f t="shared" si="75"/>
        <v>1</v>
      </c>
      <c r="EA40" s="151">
        <f t="shared" si="75"/>
        <v>1</v>
      </c>
      <c r="EB40" s="151">
        <f t="shared" si="75"/>
        <v>1</v>
      </c>
      <c r="EC40" s="151">
        <f t="shared" si="75"/>
        <v>1</v>
      </c>
      <c r="ED40" s="151">
        <f t="shared" si="75"/>
        <v>1</v>
      </c>
      <c r="EE40" s="151">
        <f t="shared" si="75"/>
        <v>1</v>
      </c>
      <c r="EF40" s="151">
        <f t="shared" si="75"/>
        <v>1</v>
      </c>
      <c r="EG40" s="151">
        <f t="shared" si="75"/>
        <v>3</v>
      </c>
      <c r="EH40" s="151">
        <f t="shared" si="75"/>
        <v>3</v>
      </c>
      <c r="EI40" s="151">
        <f t="shared" si="75"/>
        <v>3</v>
      </c>
      <c r="EJ40" s="151">
        <f t="shared" si="75"/>
        <v>3</v>
      </c>
      <c r="EK40" s="151">
        <f t="shared" si="75"/>
        <v>3</v>
      </c>
      <c r="EL40" s="151">
        <f t="shared" si="75"/>
        <v>3</v>
      </c>
      <c r="EM40" s="151">
        <f t="shared" si="75"/>
        <v>3</v>
      </c>
      <c r="EN40" s="151">
        <f t="shared" si="75"/>
        <v>3</v>
      </c>
      <c r="EO40" s="151">
        <f t="shared" si="75"/>
        <v>3</v>
      </c>
      <c r="EP40" s="151">
        <f t="shared" si="75"/>
        <v>3</v>
      </c>
      <c r="EQ40" s="151">
        <f t="shared" si="75"/>
        <v>3</v>
      </c>
      <c r="ER40" s="151">
        <f t="shared" si="75"/>
        <v>3</v>
      </c>
      <c r="ES40" s="151">
        <f t="shared" si="75"/>
        <v>3</v>
      </c>
      <c r="ET40" s="151">
        <f t="shared" si="75"/>
        <v>3</v>
      </c>
      <c r="EU40" s="151">
        <f t="shared" si="75"/>
        <v>3</v>
      </c>
      <c r="EV40" s="151">
        <f t="shared" si="75"/>
        <v>3</v>
      </c>
      <c r="EW40" s="151">
        <f t="shared" si="75"/>
        <v>3</v>
      </c>
      <c r="EX40" s="151">
        <f t="shared" si="75"/>
        <v>3</v>
      </c>
      <c r="EY40" s="172"/>
    </row>
    <row r="41" spans="1:155" ht="15.75" thickBot="1" x14ac:dyDescent="0.3">
      <c r="EY41" s="3"/>
    </row>
    <row r="42" spans="1:155" x14ac:dyDescent="0.25">
      <c r="C42" s="115" t="s">
        <v>82</v>
      </c>
      <c r="D42" s="110"/>
    </row>
    <row r="43" spans="1:155" x14ac:dyDescent="0.25">
      <c r="C43" s="111" t="s">
        <v>84</v>
      </c>
      <c r="D43" s="112"/>
    </row>
    <row r="44" spans="1:155" x14ac:dyDescent="0.25">
      <c r="C44" s="111" t="s">
        <v>108</v>
      </c>
      <c r="D44" s="112"/>
    </row>
    <row r="45" spans="1:155" x14ac:dyDescent="0.25">
      <c r="C45" s="111"/>
      <c r="D45" s="112"/>
    </row>
    <row r="46" spans="1:155" x14ac:dyDescent="0.25">
      <c r="C46" s="111"/>
      <c r="D46" s="112"/>
    </row>
    <row r="47" spans="1:155" x14ac:dyDescent="0.25">
      <c r="C47" s="111"/>
      <c r="D47" s="112"/>
    </row>
    <row r="48" spans="1:155" ht="15.75" thickBot="1" x14ac:dyDescent="0.3">
      <c r="C48" s="113"/>
      <c r="D48" s="114"/>
    </row>
  </sheetData>
  <mergeCells count="14">
    <mergeCell ref="DV3:DZ3"/>
    <mergeCell ref="EA3:ED3"/>
    <mergeCell ref="EE3:EI3"/>
    <mergeCell ref="BR1:BS1"/>
    <mergeCell ref="CR1:CU1"/>
    <mergeCell ref="CZ1:DC1"/>
    <mergeCell ref="DE1:DH1"/>
    <mergeCell ref="DV1:DY1"/>
    <mergeCell ref="DR1:DU1"/>
    <mergeCell ref="DN1:DQ1"/>
    <mergeCell ref="DJ1:DM1"/>
    <mergeCell ref="CE1:CH1"/>
    <mergeCell ref="DZ1:EC1"/>
    <mergeCell ref="ED1:EG1"/>
  </mergeCells>
  <conditionalFormatting sqref="BU6:EX40">
    <cfRule type="cellIs" dxfId="2" priority="4" operator="equal">
      <formula>3</formula>
    </cfRule>
    <cfRule type="cellIs" dxfId="1" priority="5" operator="equal">
      <formula>2</formula>
    </cfRule>
    <cfRule type="cellIs" dxfId="0" priority="6" operator="equal">
      <formula>1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Schutzausrüstung</vt:lpstr>
    </vt:vector>
  </TitlesOfParts>
  <Company>ALB FILS KLINIKEN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Kümmerle, Katja</dc:creator>
  <cp:lastModifiedBy>fva_rueter</cp:lastModifiedBy>
  <dcterms:created xsi:type="dcterms:W3CDTF">2020-03-04T07:04:29Z</dcterms:created>
  <dcterms:modified xsi:type="dcterms:W3CDTF">2021-05-21T16:09:57Z</dcterms:modified>
</cp:coreProperties>
</file>